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urucovaL\Desktop\"/>
    </mc:Choice>
  </mc:AlternateContent>
  <xr:revisionPtr revIDLastSave="0" documentId="8_{9F8D0F1D-7499-45AC-BEB1-4485C18B1CF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ZAHR_před-cestou" sheetId="1" r:id="rId1"/>
    <sheet name="ZAHR_po-návra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R32" i="2" l="1"/>
  <c r="R25" i="2" l="1"/>
  <c r="R24" i="2"/>
  <c r="R34" i="2" s="1"/>
  <c r="H20" i="1" l="1"/>
  <c r="D25" i="1"/>
  <c r="A25" i="1"/>
  <c r="O20" i="1"/>
  <c r="A20" i="1"/>
  <c r="R14" i="1"/>
  <c r="M14" i="1"/>
  <c r="D24" i="1"/>
  <c r="A24" i="1"/>
  <c r="O19" i="1"/>
  <c r="H19" i="1"/>
  <c r="A19" i="1"/>
  <c r="R13" i="1"/>
  <c r="M13" i="1"/>
  <c r="P25" i="1"/>
  <c r="O25" i="1"/>
  <c r="O24" i="1"/>
  <c r="R37" i="2" l="1"/>
  <c r="R36" i="2"/>
</calcChain>
</file>

<file path=xl/sharedStrings.xml><?xml version="1.0" encoding="utf-8"?>
<sst xmlns="http://schemas.openxmlformats.org/spreadsheetml/2006/main" count="156" uniqueCount="109">
  <si>
    <t>Ubytování (dle dokladu):</t>
  </si>
  <si>
    <t>Vložné (dle dokladu):</t>
  </si>
  <si>
    <t>Vracím:</t>
  </si>
  <si>
    <t>Žádám doplatek:</t>
  </si>
  <si>
    <t>Jízdenka (dle dokladu)</t>
  </si>
  <si>
    <t>Další cestovní výdaje (dle dokladu, např. MHD, poplatky)</t>
  </si>
  <si>
    <t xml:space="preserve">Náhrady za použití AUV      </t>
  </si>
  <si>
    <t>1) náhrada za km</t>
  </si>
  <si>
    <t>2) náhrada za spotřebované PHM</t>
  </si>
  <si>
    <t>Vyplacená záloha:</t>
  </si>
  <si>
    <t>Počet dnů v cizině (kromě dnů přechodů hranic):</t>
  </si>
  <si>
    <t>Stravné:</t>
  </si>
  <si>
    <t>Kapesné:</t>
  </si>
  <si>
    <t>Má dáti</t>
  </si>
  <si>
    <t>Dal</t>
  </si>
  <si>
    <t>Částka</t>
  </si>
  <si>
    <t>Poznámka o zaúčtování</t>
  </si>
  <si>
    <t>Počátek cesty (místo, datum, hodina):</t>
  </si>
  <si>
    <t>Vložné</t>
  </si>
  <si>
    <t>Konec cesty (místo, datum, hodina):</t>
  </si>
  <si>
    <t>Nárokuji celkem:</t>
  </si>
  <si>
    <t>Další výdaje (dle dokladu):</t>
  </si>
  <si>
    <t>Letenka (dle dokladu)</t>
  </si>
  <si>
    <t>Cestující</t>
  </si>
  <si>
    <t>Upraveno</t>
  </si>
  <si>
    <t xml:space="preserve">počet km: </t>
  </si>
  <si>
    <t xml:space="preserve">Přechod hranic zpět (místo, datum, hodina):         </t>
  </si>
  <si>
    <t>PHM - pouze při použití vlastního vozidla (dle dokladu):</t>
  </si>
  <si>
    <t>Měna</t>
  </si>
  <si>
    <t>Kč/1l:</t>
  </si>
  <si>
    <t>Kč</t>
  </si>
  <si>
    <t>Počet km v zahraničí:</t>
  </si>
  <si>
    <t>PŘÍKAZ K ZAHRANIČNÍ PRACOVNÍ CESTĚ</t>
  </si>
  <si>
    <t>1. Základní údaje o pracovní cestě</t>
  </si>
  <si>
    <t>Bydliště</t>
  </si>
  <si>
    <t>Číslo pasu</t>
  </si>
  <si>
    <t>Účel cesty</t>
  </si>
  <si>
    <t>Celkem</t>
  </si>
  <si>
    <t>Datum a hodina</t>
  </si>
  <si>
    <t>Počet km</t>
  </si>
  <si>
    <t>Pojišťovna</t>
  </si>
  <si>
    <t>Denní 
sazba</t>
  </si>
  <si>
    <t>Počet 
dnů</t>
  </si>
  <si>
    <t>Předpoklad 
ceny</t>
  </si>
  <si>
    <t>Pojištění 
zdravotních výloh</t>
  </si>
  <si>
    <t>UBYTOVÁNÍ</t>
  </si>
  <si>
    <t>Ostatní výdaje</t>
  </si>
  <si>
    <t>Počet 
nocí</t>
  </si>
  <si>
    <r>
      <t xml:space="preserve">Výjezd do
</t>
    </r>
    <r>
      <rPr>
        <i/>
        <sz val="8"/>
        <rFont val="Arial"/>
        <family val="2"/>
        <charset val="238"/>
      </rPr>
      <t>(Instituce, město, stát)</t>
    </r>
  </si>
  <si>
    <t>Popis</t>
  </si>
  <si>
    <t>Datum a podpis cestujícího</t>
  </si>
  <si>
    <t>Datum a podpis nadřízeného</t>
  </si>
  <si>
    <t>Datum a podpis 
správce rozpočtu</t>
  </si>
  <si>
    <t>Datum a podpis 
příkazce operace</t>
  </si>
  <si>
    <r>
      <t xml:space="preserve">Souhlas s cestou ze strany
</t>
    </r>
    <r>
      <rPr>
        <i/>
        <sz val="8"/>
        <rFont val="Arial"/>
        <family val="2"/>
        <charset val="238"/>
      </rPr>
      <t>rektora/děkana/ředitele</t>
    </r>
  </si>
  <si>
    <t>2. Náklady zahraniční pracovní cesty</t>
  </si>
  <si>
    <t>Datum a podpis 
cestujícího</t>
  </si>
  <si>
    <t>Kurz</t>
  </si>
  <si>
    <t>Dne</t>
  </si>
  <si>
    <t>Celkem předáno 
v Kč</t>
  </si>
  <si>
    <t>Celkem předáno 
v cizí měně</t>
  </si>
  <si>
    <r>
      <t xml:space="preserve">Datum a podpis
</t>
    </r>
    <r>
      <rPr>
        <i/>
        <sz val="8"/>
        <rFont val="Arial"/>
        <family val="2"/>
        <charset val="238"/>
      </rPr>
      <t>cestující – převzal</t>
    </r>
  </si>
  <si>
    <r>
      <t xml:space="preserve">Datum a podpis
</t>
    </r>
    <r>
      <rPr>
        <i/>
        <sz val="8"/>
        <rFont val="Arial"/>
        <family val="2"/>
        <charset val="238"/>
      </rPr>
      <t>pokladna – předal</t>
    </r>
  </si>
  <si>
    <t>Kontrola ze strany VV/ZAMO</t>
  </si>
  <si>
    <t>Titul, Jméno, Příjmení</t>
  </si>
  <si>
    <r>
      <t>Dopravní 
prostředek</t>
    </r>
    <r>
      <rPr>
        <vertAlign val="superscript"/>
        <sz val="9"/>
        <rFont val="Arial"/>
        <family val="2"/>
        <charset val="238"/>
      </rPr>
      <t>2)</t>
    </r>
  </si>
  <si>
    <r>
      <t>Pracoviště</t>
    </r>
    <r>
      <rPr>
        <vertAlign val="superscript"/>
        <sz val="9"/>
        <rFont val="Arial"/>
        <family val="2"/>
        <charset val="238"/>
      </rPr>
      <t>1)</t>
    </r>
  </si>
  <si>
    <t>Vysvětlivky:</t>
  </si>
  <si>
    <r>
      <rPr>
        <b/>
        <sz val="9"/>
        <rFont val="Arial"/>
        <family val="2"/>
        <charset val="238"/>
      </rPr>
      <t xml:space="preserve">CESTOVNÉ 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(jízdenky, letenky dle dokladu)</t>
    </r>
  </si>
  <si>
    <r>
      <rPr>
        <b/>
        <sz val="9"/>
        <rFont val="Arial"/>
        <family val="2"/>
        <charset val="238"/>
      </rPr>
      <t>POHONNÉ HMOTY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(záloha)</t>
    </r>
  </si>
  <si>
    <r>
      <rPr>
        <b/>
        <sz val="9"/>
        <rFont val="Arial"/>
        <family val="2"/>
        <charset val="238"/>
      </rPr>
      <t>KAPESNÉ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(max. 40 % z denní sazby stravného)</t>
    </r>
  </si>
  <si>
    <r>
      <t xml:space="preserve">Bezplatně
</t>
    </r>
    <r>
      <rPr>
        <i/>
        <sz val="9"/>
        <rFont val="Arial"/>
        <family val="2"/>
        <charset val="238"/>
      </rPr>
      <t>(ano/ne)</t>
    </r>
  </si>
  <si>
    <r>
      <t xml:space="preserve">Číslo zakázky pro úhradu
</t>
    </r>
    <r>
      <rPr>
        <i/>
        <sz val="9"/>
        <rFont val="Arial"/>
        <family val="2"/>
        <charset val="238"/>
      </rPr>
      <t>(celý 13místný kód)</t>
    </r>
  </si>
  <si>
    <r>
      <rPr>
        <b/>
        <sz val="9"/>
        <rFont val="Arial"/>
        <family val="2"/>
        <charset val="238"/>
      </rPr>
      <t>STRAVNÉ</t>
    </r>
    <r>
      <rPr>
        <sz val="9"/>
        <rFont val="Arial"/>
        <family val="2"/>
        <charset val="238"/>
      </rPr>
      <t xml:space="preserve">
</t>
    </r>
    <r>
      <rPr>
        <i/>
        <sz val="8"/>
        <color rgb="FF0070C0"/>
        <rFont val="Arial"/>
        <family val="2"/>
        <charset val="238"/>
      </rPr>
      <t>Sazby stravného do zahraniční</t>
    </r>
  </si>
  <si>
    <r>
      <t xml:space="preserve">Konec cesty
</t>
    </r>
    <r>
      <rPr>
        <i/>
        <sz val="8"/>
        <rFont val="Arial"/>
        <family val="2"/>
        <charset val="238"/>
      </rPr>
      <t>(místo, datum, hodina)</t>
    </r>
  </si>
  <si>
    <r>
      <t xml:space="preserve">Počátek cesty
</t>
    </r>
    <r>
      <rPr>
        <i/>
        <sz val="8"/>
        <rFont val="Arial"/>
        <family val="2"/>
        <charset val="238"/>
      </rPr>
      <t>(místo, datum, hodina)</t>
    </r>
  </si>
  <si>
    <r>
      <t>3. Předání zálohových finančních prostředků</t>
    </r>
    <r>
      <rPr>
        <sz val="1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(vyplňuje referát VV/pokladna)</t>
    </r>
  </si>
  <si>
    <t>4. Vyúčtování devizových prostředků</t>
  </si>
  <si>
    <t>Přechod hranic (místo, datum, hodina):</t>
  </si>
  <si>
    <t xml:space="preserve">Nárokuji celkem v cizí měně: </t>
  </si>
  <si>
    <t xml:space="preserve">Hrazeno ze zakázky (13místný kód): </t>
  </si>
  <si>
    <t>5. Vyúčtování Kč</t>
  </si>
  <si>
    <t>RZ:</t>
  </si>
  <si>
    <t>Tovární značka:</t>
  </si>
  <si>
    <t>Pojištění zdravotních výloh (viz doklad)</t>
  </si>
  <si>
    <t>počet km:</t>
  </si>
  <si>
    <t>Účtovací předpis</t>
  </si>
  <si>
    <t>Schválil
(datum a podpis)</t>
  </si>
  <si>
    <t>Datum a podpis pracovníka, který účtování upravil</t>
  </si>
  <si>
    <t>Datum a podpis příjemce 
(doklad totožnosti)</t>
  </si>
  <si>
    <t>Datum a podpis 
pokladníka</t>
  </si>
  <si>
    <t>6. Zaúčtování</t>
  </si>
  <si>
    <t>Zpráva o výsledku cesty 
byla podána dne</t>
  </si>
  <si>
    <t>Celkový náklad
 v Kč</t>
  </si>
  <si>
    <t>Referát VV/ZAMO</t>
  </si>
  <si>
    <t>Kapesné</t>
  </si>
  <si>
    <t>Počet hod. strávených na cestě od počátku cesty do přechodu hranic:</t>
  </si>
  <si>
    <t>Počet hod. strávených na cestě do konce cesty od přechodu hranic:</t>
  </si>
  <si>
    <t>Spotřeba:</t>
  </si>
  <si>
    <t>Souhlas nadřízeného
datum a podpis</t>
  </si>
  <si>
    <t>EUR</t>
  </si>
  <si>
    <t>Valuty, zakoupené osobně, za něž požaduji náhradu v Kč (dle dokladu ze směnárny, jinak dle kurzu ČNB)</t>
  </si>
  <si>
    <t>Odkud - Kam</t>
  </si>
  <si>
    <t>Náhrada za spotřebované PHM:</t>
  </si>
  <si>
    <t>Osobní číslo / číslo činnosti</t>
  </si>
  <si>
    <t>Čís. zakázky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</si>
  <si>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Příslušná fakulta nebo součást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</si>
  <si>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 xml:space="preserve">Uvádějte vezkratce: </t>
    </r>
    <r>
      <rPr>
        <b/>
        <sz val="7"/>
        <rFont val="Arial"/>
        <family val="2"/>
        <charset val="238"/>
      </rPr>
      <t>O</t>
    </r>
    <r>
      <rPr>
        <sz val="7"/>
        <rFont val="Arial"/>
        <family val="2"/>
        <charset val="238"/>
      </rPr>
      <t xml:space="preserve"> – osobní vlak; </t>
    </r>
    <r>
      <rPr>
        <b/>
        <sz val="7"/>
        <rFont val="Arial"/>
        <family val="2"/>
        <charset val="238"/>
      </rPr>
      <t>R</t>
    </r>
    <r>
      <rPr>
        <sz val="7"/>
        <rFont val="Arial"/>
        <family val="2"/>
        <charset val="238"/>
      </rPr>
      <t xml:space="preserve"> – rychlík; </t>
    </r>
    <r>
      <rPr>
        <b/>
        <sz val="7"/>
        <rFont val="Arial"/>
        <family val="2"/>
        <charset val="238"/>
      </rPr>
      <t>A</t>
    </r>
    <r>
      <rPr>
        <sz val="7"/>
        <rFont val="Arial"/>
        <family val="2"/>
        <charset val="238"/>
      </rPr>
      <t xml:space="preserve"> – Autobus; </t>
    </r>
    <r>
      <rPr>
        <b/>
        <sz val="7"/>
        <rFont val="Arial"/>
        <family val="2"/>
        <charset val="238"/>
      </rPr>
      <t>L</t>
    </r>
    <r>
      <rPr>
        <sz val="7"/>
        <rFont val="Arial"/>
        <family val="2"/>
        <charset val="238"/>
      </rPr>
      <t xml:space="preserve"> – letadlo;  </t>
    </r>
    <r>
      <rPr>
        <b/>
        <sz val="7"/>
        <rFont val="Arial"/>
        <family val="2"/>
        <charset val="238"/>
      </rPr>
      <t xml:space="preserve">AUS </t>
    </r>
    <r>
      <rPr>
        <sz val="7"/>
        <rFont val="Arial"/>
        <family val="2"/>
        <charset val="238"/>
      </rPr>
      <t xml:space="preserve">– auto služební, </t>
    </r>
    <r>
      <rPr>
        <b/>
        <sz val="7"/>
        <rFont val="Arial"/>
        <family val="2"/>
        <charset val="238"/>
      </rPr>
      <t>AUV</t>
    </r>
    <r>
      <rPr>
        <sz val="7"/>
        <rFont val="Arial"/>
        <family val="2"/>
        <charset val="238"/>
      </rPr>
      <t xml:space="preserve"> - auto vlastní, </t>
    </r>
    <r>
      <rPr>
        <b/>
        <sz val="7"/>
        <rFont val="Arial"/>
        <family val="2"/>
        <charset val="238"/>
      </rPr>
      <t>AVV</t>
    </r>
    <r>
      <rPr>
        <sz val="7"/>
        <rFont val="Arial"/>
        <family val="2"/>
        <charset val="238"/>
      </rPr>
      <t xml:space="preserve"> - auto vlastní za cenu veřejné dopravy.</t>
    </r>
  </si>
  <si>
    <t>PŘEDPOKLÁDANÁ ČÁSTKA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</si>
</sst>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9"/>
      <name val="Arial CE"/>
      <charset val="238"/>
    </font>
    <font>
      <sz val="8"/>
      <color rgb="FF000000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8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theme="10"/>
      <name val="Arial CE"/>
      <charset val="238"/>
    </font>
    <font>
      <i/>
      <sz val="9"/>
      <name val="Arial"/>
      <family val="2"/>
      <charset val="238"/>
    </font>
    <font>
      <i/>
      <sz val="8"/>
      <color rgb="FF0070C0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D2F0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5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9" fillId="3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0" xfId="0" applyBorder="1"/>
    <xf numFmtId="0" fontId="9" fillId="3" borderId="84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 wrapText="1"/>
    </xf>
    <xf numFmtId="49" fontId="9" fillId="3" borderId="31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49" fontId="9" fillId="3" borderId="38" xfId="0" applyNumberFormat="1" applyFont="1" applyFill="1" applyBorder="1" applyAlignment="1">
      <alignment horizontal="center" vertical="center"/>
    </xf>
    <xf numFmtId="49" fontId="9" fillId="3" borderId="60" xfId="0" applyNumberFormat="1" applyFont="1" applyFill="1" applyBorder="1" applyAlignment="1">
      <alignment horizontal="center" vertical="center"/>
    </xf>
    <xf numFmtId="49" fontId="9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left" vertical="center"/>
    </xf>
    <xf numFmtId="49" fontId="9" fillId="3" borderId="56" xfId="0" applyNumberFormat="1" applyFont="1" applyFill="1" applyBorder="1" applyAlignment="1">
      <alignment horizontal="center" vertical="center"/>
    </xf>
    <xf numFmtId="49" fontId="9" fillId="3" borderId="57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9" fillId="3" borderId="29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vertical="center"/>
    </xf>
    <xf numFmtId="4" fontId="9" fillId="3" borderId="42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4" fontId="9" fillId="3" borderId="88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3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4" fontId="9" fillId="3" borderId="4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1" fontId="9" fillId="3" borderId="23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/>
    </xf>
    <xf numFmtId="1" fontId="9" fillId="3" borderId="23" xfId="0" applyNumberFormat="1" applyFont="1" applyFill="1" applyBorder="1" applyAlignment="1">
      <alignment horizontal="center" vertical="center" wrapText="1"/>
    </xf>
    <xf numFmtId="1" fontId="9" fillId="3" borderId="24" xfId="0" applyNumberFormat="1" applyFont="1" applyFill="1" applyBorder="1" applyAlignment="1">
      <alignment horizontal="center" vertical="center" wrapText="1"/>
    </xf>
    <xf numFmtId="1" fontId="9" fillId="3" borderId="23" xfId="0" applyNumberFormat="1" applyFont="1" applyFill="1" applyBorder="1" applyAlignment="1">
      <alignment horizontal="left" vertical="center"/>
    </xf>
    <xf numFmtId="0" fontId="3" fillId="3" borderId="3" xfId="0" applyFont="1" applyFill="1" applyBorder="1"/>
    <xf numFmtId="0" fontId="9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center" vertical="center"/>
    </xf>
    <xf numFmtId="4" fontId="9" fillId="3" borderId="35" xfId="0" applyNumberFormat="1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left" vertical="center"/>
    </xf>
    <xf numFmtId="0" fontId="9" fillId="3" borderId="64" xfId="0" applyFont="1" applyFill="1" applyBorder="1" applyAlignment="1">
      <alignment horizontal="left" vertical="center"/>
    </xf>
    <xf numFmtId="0" fontId="9" fillId="3" borderId="65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/>
    </xf>
    <xf numFmtId="2" fontId="9" fillId="3" borderId="29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>
      <alignment horizontal="center" vertical="center" wrapText="1"/>
    </xf>
    <xf numFmtId="1" fontId="9" fillId="3" borderId="32" xfId="0" applyNumberFormat="1" applyFont="1" applyFill="1" applyBorder="1" applyAlignment="1">
      <alignment horizontal="center" vertical="center"/>
    </xf>
    <xf numFmtId="1" fontId="9" fillId="3" borderId="54" xfId="0" applyNumberFormat="1" applyFont="1" applyFill="1" applyBorder="1" applyAlignment="1">
      <alignment horizontal="center" vertical="center"/>
    </xf>
    <xf numFmtId="1" fontId="9" fillId="3" borderId="61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1" fontId="9" fillId="3" borderId="53" xfId="0" applyNumberFormat="1" applyFont="1" applyFill="1" applyBorder="1" applyAlignment="1">
      <alignment horizontal="center" vertical="center"/>
    </xf>
    <xf numFmtId="4" fontId="9" fillId="3" borderId="53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 wrapText="1"/>
    </xf>
    <xf numFmtId="1" fontId="9" fillId="3" borderId="33" xfId="0" applyNumberFormat="1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51" xfId="1" applyFont="1" applyFill="1" applyBorder="1" applyAlignment="1">
      <alignment horizontal="center" vertical="center" wrapText="1"/>
    </xf>
    <xf numFmtId="49" fontId="9" fillId="3" borderId="32" xfId="0" applyNumberFormat="1" applyFont="1" applyFill="1" applyBorder="1" applyAlignment="1">
      <alignment horizontal="center" vertical="center"/>
    </xf>
    <xf numFmtId="1" fontId="9" fillId="3" borderId="5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3" borderId="29" xfId="0" applyNumberFormat="1" applyFont="1" applyFill="1" applyBorder="1" applyAlignment="1">
      <alignment horizontal="center" vertical="center" wrapText="1"/>
    </xf>
    <xf numFmtId="4" fontId="9" fillId="3" borderId="30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 wrapText="1"/>
    </xf>
    <xf numFmtId="4" fontId="9" fillId="3" borderId="53" xfId="0" applyNumberFormat="1" applyFont="1" applyFill="1" applyBorder="1" applyAlignment="1">
      <alignment horizontal="center" vertical="center" wrapText="1"/>
    </xf>
    <xf numFmtId="1" fontId="9" fillId="3" borderId="53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49" fontId="4" fillId="3" borderId="52" xfId="0" applyNumberFormat="1" applyFont="1" applyFill="1" applyBorder="1" applyAlignment="1">
      <alignment vertical="center"/>
    </xf>
    <xf numFmtId="49" fontId="4" fillId="3" borderId="95" xfId="0" applyNumberFormat="1" applyFont="1" applyFill="1" applyBorder="1" applyAlignment="1">
      <alignment vertical="center"/>
    </xf>
    <xf numFmtId="49" fontId="4" fillId="3" borderId="55" xfId="0" applyNumberFormat="1" applyFont="1" applyFill="1" applyBorder="1" applyAlignment="1">
      <alignment vertical="center"/>
    </xf>
    <xf numFmtId="49" fontId="8" fillId="3" borderId="52" xfId="0" applyNumberFormat="1" applyFont="1" applyFill="1" applyBorder="1" applyAlignment="1">
      <alignment vertical="center"/>
    </xf>
    <xf numFmtId="49" fontId="8" fillId="3" borderId="95" xfId="0" applyNumberFormat="1" applyFont="1" applyFill="1" applyBorder="1" applyAlignment="1">
      <alignment vertical="center"/>
    </xf>
    <xf numFmtId="49" fontId="8" fillId="3" borderId="55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horizontal="left" vertical="center"/>
    </xf>
    <xf numFmtId="49" fontId="8" fillId="3" borderId="30" xfId="0" applyNumberFormat="1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/>
    </xf>
    <xf numFmtId="0" fontId="9" fillId="3" borderId="89" xfId="0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66" xfId="0" applyFont="1" applyFill="1" applyBorder="1" applyAlignment="1">
      <alignment vertical="center"/>
    </xf>
    <xf numFmtId="0" fontId="9" fillId="3" borderId="67" xfId="0" applyFont="1" applyFill="1" applyBorder="1" applyAlignment="1">
      <alignment vertical="center"/>
    </xf>
    <xf numFmtId="0" fontId="9" fillId="3" borderId="56" xfId="0" applyFont="1" applyFill="1" applyBorder="1" applyAlignment="1">
      <alignment vertical="center"/>
    </xf>
    <xf numFmtId="4" fontId="9" fillId="3" borderId="56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46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53" xfId="0" applyFont="1" applyFill="1" applyBorder="1" applyAlignment="1">
      <alignment horizontal="left" vertical="center"/>
    </xf>
    <xf numFmtId="0" fontId="9" fillId="3" borderId="67" xfId="0" applyFont="1" applyFill="1" applyBorder="1" applyAlignment="1">
      <alignment horizontal="left" vertical="center"/>
    </xf>
    <xf numFmtId="0" fontId="9" fillId="3" borderId="56" xfId="0" applyFont="1" applyFill="1" applyBorder="1" applyAlignment="1">
      <alignment horizontal="left" vertical="center"/>
    </xf>
    <xf numFmtId="0" fontId="9" fillId="3" borderId="66" xfId="0" applyFont="1" applyFill="1" applyBorder="1" applyAlignment="1">
      <alignment horizontal="left" vertical="center"/>
    </xf>
    <xf numFmtId="0" fontId="9" fillId="3" borderId="83" xfId="0" applyFont="1" applyFill="1" applyBorder="1" applyAlignment="1">
      <alignment vertical="center"/>
    </xf>
    <xf numFmtId="0" fontId="9" fillId="3" borderId="73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9" fillId="3" borderId="80" xfId="0" applyFont="1" applyFill="1" applyBorder="1" applyAlignment="1">
      <alignment vertical="center"/>
    </xf>
    <xf numFmtId="0" fontId="9" fillId="3" borderId="81" xfId="0" applyFont="1" applyFill="1" applyBorder="1" applyAlignment="1">
      <alignment vertical="center"/>
    </xf>
    <xf numFmtId="0" fontId="9" fillId="3" borderId="82" xfId="0" applyFont="1" applyFill="1" applyBorder="1" applyAlignment="1">
      <alignment vertical="center"/>
    </xf>
    <xf numFmtId="0" fontId="5" fillId="3" borderId="77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3" borderId="79" xfId="0" applyFont="1" applyFill="1" applyBorder="1" applyAlignment="1">
      <alignment vertical="center"/>
    </xf>
    <xf numFmtId="0" fontId="9" fillId="3" borderId="83" xfId="0" applyFont="1" applyFill="1" applyBorder="1" applyAlignment="1">
      <alignment horizontal="left" vertical="center"/>
    </xf>
    <xf numFmtId="0" fontId="9" fillId="3" borderId="73" xfId="0" applyFont="1" applyFill="1" applyBorder="1" applyAlignment="1">
      <alignment horizontal="left" vertical="center"/>
    </xf>
    <xf numFmtId="0" fontId="9" fillId="3" borderId="57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9" fillId="3" borderId="68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3" borderId="75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3" borderId="74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9" fillId="3" borderId="85" xfId="0" applyFont="1" applyFill="1" applyBorder="1" applyAlignment="1">
      <alignment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4" fontId="9" fillId="3" borderId="42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9" fillId="3" borderId="67" xfId="0" applyFont="1" applyFill="1" applyBorder="1" applyAlignment="1">
      <alignment horizontal="right" vertical="center"/>
    </xf>
    <xf numFmtId="0" fontId="9" fillId="3" borderId="56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9" fillId="3" borderId="69" xfId="0" applyFont="1" applyFill="1" applyBorder="1" applyAlignment="1">
      <alignment horizontal="left" vertical="center"/>
    </xf>
    <xf numFmtId="0" fontId="9" fillId="3" borderId="70" xfId="0" applyFont="1" applyFill="1" applyBorder="1" applyAlignment="1">
      <alignment horizontal="left" vertical="center"/>
    </xf>
    <xf numFmtId="0" fontId="9" fillId="3" borderId="71" xfId="0" applyFont="1" applyFill="1" applyBorder="1" applyAlignment="1">
      <alignment horizontal="left" vertical="center"/>
    </xf>
    <xf numFmtId="0" fontId="9" fillId="3" borderId="72" xfId="0" applyFont="1" applyFill="1" applyBorder="1" applyAlignment="1">
      <alignment horizontal="left" vertical="center"/>
    </xf>
    <xf numFmtId="0" fontId="9" fillId="3" borderId="62" xfId="0" applyFont="1" applyFill="1" applyBorder="1" applyAlignment="1">
      <alignment horizontal="left" vertical="center"/>
    </xf>
    <xf numFmtId="4" fontId="9" fillId="3" borderId="54" xfId="0" applyNumberFormat="1" applyFont="1" applyFill="1" applyBorder="1" applyAlignment="1">
      <alignment horizontal="center" vertical="center"/>
    </xf>
    <xf numFmtId="4" fontId="9" fillId="3" borderId="57" xfId="0" applyNumberFormat="1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0" fontId="9" fillId="3" borderId="87" xfId="0" applyFont="1" applyFill="1" applyBorder="1" applyAlignment="1">
      <alignment vertical="center"/>
    </xf>
    <xf numFmtId="0" fontId="9" fillId="3" borderId="90" xfId="0" applyFont="1" applyFill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0" fontId="9" fillId="3" borderId="92" xfId="0" applyFont="1" applyFill="1" applyBorder="1" applyAlignment="1">
      <alignment vertical="center"/>
    </xf>
    <xf numFmtId="0" fontId="9" fillId="3" borderId="93" xfId="0" applyFont="1" applyFill="1" applyBorder="1" applyAlignment="1">
      <alignment vertical="center"/>
    </xf>
    <xf numFmtId="0" fontId="9" fillId="3" borderId="94" xfId="0" applyFont="1" applyFill="1" applyBorder="1" applyAlignment="1">
      <alignment vertical="center"/>
    </xf>
    <xf numFmtId="4" fontId="9" fillId="3" borderId="51" xfId="0" applyNumberFormat="1" applyFont="1" applyFill="1" applyBorder="1" applyAlignment="1">
      <alignment horizontal="center" vertical="center"/>
    </xf>
    <xf numFmtId="4" fontId="9" fillId="3" borderId="49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3"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CCCFF"/>
        </patternFill>
      </fill>
    </dxf>
    <dxf>
      <font>
        <b/>
        <i val="0"/>
        <color theme="0"/>
      </font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FFD2F0"/>
      <color rgb="FFFFC8E6"/>
      <color rgb="FFFFCCFF"/>
      <color rgb="FFCCCCFF"/>
      <color rgb="FFBC007D"/>
      <color rgb="FFFF99FF"/>
      <color rgb="FFF0C8FA"/>
      <color rgb="FFB2B2B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30</xdr:row>
          <xdr:rowOff>19050</xdr:rowOff>
        </xdr:from>
        <xdr:to>
          <xdr:col>19</xdr:col>
          <xdr:colOff>247650</xdr:colOff>
          <xdr:row>31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Limitovaný výdaj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30</xdr:row>
          <xdr:rowOff>19050</xdr:rowOff>
        </xdr:from>
        <xdr:to>
          <xdr:col>16</xdr:col>
          <xdr:colOff>209550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Individuální výdaj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94841</xdr:colOff>
      <xdr:row>0</xdr:row>
      <xdr:rowOff>78691</xdr:rowOff>
    </xdr:from>
    <xdr:to>
      <xdr:col>5</xdr:col>
      <xdr:colOff>13138</xdr:colOff>
      <xdr:row>1</xdr:row>
      <xdr:rowOff>184573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1" y="78691"/>
          <a:ext cx="1538642" cy="355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fcr.cz/cs/legislativa/cestovni-nahrady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tabSelected="1" topLeftCell="A13" zoomScale="145" zoomScaleNormal="145" zoomScaleSheetLayoutView="130" workbookViewId="0">
      <selection activeCell="X22" sqref="X22"/>
    </sheetView>
  </sheetViews>
  <sheetFormatPr defaultColWidth="9.140625" defaultRowHeight="12.75" x14ac:dyDescent="0.2"/>
  <cols>
    <col min="1" max="11" width="4.7109375" style="3" customWidth="1"/>
    <col min="12" max="15" width="4.7109375" style="1" customWidth="1"/>
    <col min="16" max="16" width="5" style="1" bestFit="1" customWidth="1"/>
    <col min="17" max="23" width="4.7109375" style="1" customWidth="1"/>
    <col min="24" max="16384" width="9.140625" style="1"/>
  </cols>
  <sheetData>
    <row r="1" spans="1:22" ht="19.7" customHeight="1" x14ac:dyDescent="0.2">
      <c r="A1" s="4"/>
      <c r="B1" s="4"/>
      <c r="C1" s="4"/>
      <c r="D1" s="6"/>
      <c r="E1" s="6"/>
      <c r="F1" s="6"/>
      <c r="G1" s="198" t="s">
        <v>32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19.5" customHeight="1" x14ac:dyDescent="0.2">
      <c r="A2" s="4"/>
      <c r="B2" s="4"/>
      <c r="C2" s="4"/>
      <c r="D2" s="6"/>
      <c r="E2" s="6"/>
      <c r="F2" s="6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2" s="2" customFormat="1" ht="25.9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2" customFormat="1" ht="18" customHeight="1" thickBot="1" x14ac:dyDescent="0.25">
      <c r="A4" s="199" t="s">
        <v>33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</row>
    <row r="5" spans="1:22" s="2" customFormat="1" ht="19.899999999999999" customHeight="1" x14ac:dyDescent="0.2">
      <c r="A5" s="196" t="s">
        <v>64</v>
      </c>
      <c r="B5" s="197"/>
      <c r="C5" s="197"/>
      <c r="D5" s="197"/>
      <c r="E5" s="187"/>
      <c r="F5" s="188"/>
      <c r="G5" s="188"/>
      <c r="H5" s="188"/>
      <c r="I5" s="188"/>
      <c r="J5" s="188"/>
      <c r="K5" s="189"/>
      <c r="L5" s="184" t="s">
        <v>104</v>
      </c>
      <c r="M5" s="185"/>
      <c r="N5" s="185"/>
      <c r="O5" s="186"/>
      <c r="P5" s="190"/>
      <c r="Q5" s="191"/>
      <c r="R5" s="192" t="s">
        <v>105</v>
      </c>
      <c r="S5" s="193"/>
      <c r="T5" s="194"/>
      <c r="U5" s="194"/>
      <c r="V5" s="195"/>
    </row>
    <row r="6" spans="1:22" s="2" customFormat="1" ht="19.899999999999999" customHeight="1" x14ac:dyDescent="0.2">
      <c r="A6" s="205" t="s">
        <v>34</v>
      </c>
      <c r="B6" s="206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2" t="s">
        <v>35</v>
      </c>
      <c r="N6" s="202"/>
      <c r="O6" s="204"/>
      <c r="P6" s="204"/>
      <c r="Q6" s="204"/>
      <c r="R6" s="202" t="s">
        <v>66</v>
      </c>
      <c r="S6" s="202"/>
      <c r="T6" s="200"/>
      <c r="U6" s="200"/>
      <c r="V6" s="201"/>
    </row>
    <row r="7" spans="1:22" s="2" customFormat="1" ht="25.15" customHeight="1" x14ac:dyDescent="0.2">
      <c r="A7" s="183" t="s">
        <v>75</v>
      </c>
      <c r="B7" s="117"/>
      <c r="C7" s="117"/>
      <c r="D7" s="117"/>
      <c r="E7" s="118" t="s">
        <v>36</v>
      </c>
      <c r="F7" s="118"/>
      <c r="G7" s="118"/>
      <c r="H7" s="118"/>
      <c r="I7" s="118"/>
      <c r="J7" s="118"/>
      <c r="K7" s="117" t="s">
        <v>48</v>
      </c>
      <c r="L7" s="118"/>
      <c r="M7" s="118"/>
      <c r="N7" s="118"/>
      <c r="O7" s="117" t="s">
        <v>74</v>
      </c>
      <c r="P7" s="118"/>
      <c r="Q7" s="118"/>
      <c r="R7" s="118"/>
      <c r="S7" s="117" t="s">
        <v>65</v>
      </c>
      <c r="T7" s="118"/>
      <c r="U7" s="118"/>
      <c r="V7" s="173"/>
    </row>
    <row r="8" spans="1:22" ht="34.9" customHeight="1" thickBot="1" x14ac:dyDescent="0.25">
      <c r="A8" s="172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9"/>
      <c r="M8" s="169"/>
      <c r="N8" s="169"/>
      <c r="O8" s="168"/>
      <c r="P8" s="169"/>
      <c r="Q8" s="169"/>
      <c r="R8" s="169"/>
      <c r="S8" s="168"/>
      <c r="T8" s="169"/>
      <c r="U8" s="169"/>
      <c r="V8" s="170"/>
    </row>
    <row r="9" spans="1:22" ht="15" customHeight="1" x14ac:dyDescent="0.2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</row>
    <row r="10" spans="1:22" ht="18" customHeight="1" thickBot="1" x14ac:dyDescent="0.25">
      <c r="A10" s="83" t="s">
        <v>55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ht="30" customHeight="1" x14ac:dyDescent="0.2">
      <c r="A11" s="181" t="s">
        <v>68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82"/>
      <c r="M11" s="174" t="s">
        <v>69</v>
      </c>
      <c r="N11" s="175"/>
      <c r="O11" s="175"/>
      <c r="P11" s="175"/>
      <c r="Q11" s="176"/>
      <c r="R11" s="177" t="s">
        <v>44</v>
      </c>
      <c r="S11" s="178"/>
      <c r="T11" s="178"/>
      <c r="U11" s="178"/>
      <c r="V11" s="179"/>
    </row>
    <row r="12" spans="1:22" ht="18" customHeight="1" x14ac:dyDescent="0.2">
      <c r="A12" s="20" t="s">
        <v>28</v>
      </c>
      <c r="B12" s="117" t="s">
        <v>38</v>
      </c>
      <c r="C12" s="117"/>
      <c r="D12" s="117"/>
      <c r="E12" s="118" t="s">
        <v>102</v>
      </c>
      <c r="F12" s="118"/>
      <c r="G12" s="118"/>
      <c r="H12" s="118" t="s">
        <v>102</v>
      </c>
      <c r="I12" s="118"/>
      <c r="J12" s="118"/>
      <c r="K12" s="117" t="s">
        <v>37</v>
      </c>
      <c r="L12" s="180"/>
      <c r="M12" s="28" t="s">
        <v>28</v>
      </c>
      <c r="N12" s="118" t="s">
        <v>39</v>
      </c>
      <c r="O12" s="118"/>
      <c r="P12" s="118" t="s">
        <v>37</v>
      </c>
      <c r="Q12" s="158"/>
      <c r="R12" s="27" t="s">
        <v>28</v>
      </c>
      <c r="S12" s="117" t="s">
        <v>40</v>
      </c>
      <c r="T12" s="117"/>
      <c r="U12" s="118" t="s">
        <v>37</v>
      </c>
      <c r="V12" s="173"/>
    </row>
    <row r="13" spans="1:22" ht="19.899999999999999" customHeight="1" x14ac:dyDescent="0.2">
      <c r="A13" s="38" t="s">
        <v>30</v>
      </c>
      <c r="B13" s="117"/>
      <c r="C13" s="117"/>
      <c r="D13" s="117"/>
      <c r="E13" s="165"/>
      <c r="F13" s="165"/>
      <c r="G13" s="165"/>
      <c r="H13" s="165"/>
      <c r="I13" s="165"/>
      <c r="J13" s="165"/>
      <c r="K13" s="132"/>
      <c r="L13" s="166"/>
      <c r="M13" s="41" t="str">
        <f>A13</f>
        <v>Kč</v>
      </c>
      <c r="N13" s="119"/>
      <c r="O13" s="119"/>
      <c r="P13" s="98"/>
      <c r="Q13" s="99"/>
      <c r="R13" s="46" t="str">
        <f>A13</f>
        <v>Kč</v>
      </c>
      <c r="S13" s="163"/>
      <c r="T13" s="163"/>
      <c r="U13" s="98"/>
      <c r="V13" s="164"/>
    </row>
    <row r="14" spans="1:22" ht="19.899999999999999" customHeight="1" x14ac:dyDescent="0.2">
      <c r="A14" s="38" t="s">
        <v>100</v>
      </c>
      <c r="B14" s="117"/>
      <c r="C14" s="117"/>
      <c r="D14" s="117"/>
      <c r="E14" s="121"/>
      <c r="F14" s="121"/>
      <c r="G14" s="121"/>
      <c r="H14" s="121"/>
      <c r="I14" s="121"/>
      <c r="J14" s="121"/>
      <c r="K14" s="126"/>
      <c r="L14" s="167"/>
      <c r="M14" s="41" t="str">
        <f>A14</f>
        <v>EUR</v>
      </c>
      <c r="N14" s="119"/>
      <c r="O14" s="119"/>
      <c r="P14" s="119"/>
      <c r="Q14" s="120"/>
      <c r="R14" s="46" t="str">
        <f>A14</f>
        <v>EUR</v>
      </c>
      <c r="S14" s="121"/>
      <c r="T14" s="121"/>
      <c r="U14" s="119"/>
      <c r="V14" s="122"/>
    </row>
    <row r="15" spans="1:22" ht="19.899999999999999" customHeight="1" x14ac:dyDescent="0.2">
      <c r="A15" s="38"/>
      <c r="B15" s="117"/>
      <c r="C15" s="117"/>
      <c r="D15" s="117"/>
      <c r="E15" s="130"/>
      <c r="F15" s="130"/>
      <c r="G15" s="130"/>
      <c r="H15" s="130"/>
      <c r="I15" s="130"/>
      <c r="J15" s="130"/>
      <c r="K15" s="126"/>
      <c r="L15" s="167"/>
      <c r="M15" s="41"/>
      <c r="N15" s="119"/>
      <c r="O15" s="119"/>
      <c r="P15" s="119"/>
      <c r="Q15" s="120"/>
      <c r="R15" s="46"/>
      <c r="S15" s="121"/>
      <c r="T15" s="121"/>
      <c r="U15" s="119"/>
      <c r="V15" s="122"/>
    </row>
    <row r="16" spans="1:22" ht="19.899999999999999" customHeight="1" x14ac:dyDescent="0.2">
      <c r="A16" s="39"/>
      <c r="B16" s="141"/>
      <c r="C16" s="141"/>
      <c r="D16" s="141"/>
      <c r="E16" s="156"/>
      <c r="F16" s="156"/>
      <c r="G16" s="156"/>
      <c r="H16" s="156"/>
      <c r="I16" s="156"/>
      <c r="J16" s="156"/>
      <c r="K16" s="143"/>
      <c r="L16" s="157"/>
      <c r="M16" s="42"/>
      <c r="N16" s="144"/>
      <c r="O16" s="144"/>
      <c r="P16" s="144"/>
      <c r="Q16" s="146"/>
      <c r="R16" s="47"/>
      <c r="S16" s="150"/>
      <c r="T16" s="150"/>
      <c r="U16" s="144"/>
      <c r="V16" s="151"/>
    </row>
    <row r="17" spans="1:22" ht="30" customHeight="1" x14ac:dyDescent="0.2">
      <c r="A17" s="153" t="s">
        <v>73</v>
      </c>
      <c r="B17" s="154"/>
      <c r="C17" s="154"/>
      <c r="D17" s="154"/>
      <c r="E17" s="154"/>
      <c r="F17" s="154"/>
      <c r="G17" s="155"/>
      <c r="H17" s="159" t="s">
        <v>70</v>
      </c>
      <c r="I17" s="160"/>
      <c r="J17" s="160"/>
      <c r="K17" s="160"/>
      <c r="L17" s="160"/>
      <c r="M17" s="160"/>
      <c r="N17" s="161"/>
      <c r="O17" s="138" t="s">
        <v>45</v>
      </c>
      <c r="P17" s="160"/>
      <c r="Q17" s="160"/>
      <c r="R17" s="160"/>
      <c r="S17" s="160"/>
      <c r="T17" s="160"/>
      <c r="U17" s="160"/>
      <c r="V17" s="162"/>
    </row>
    <row r="18" spans="1:22" ht="24" customHeight="1" x14ac:dyDescent="0.2">
      <c r="A18" s="20" t="s">
        <v>28</v>
      </c>
      <c r="B18" s="117" t="s">
        <v>42</v>
      </c>
      <c r="C18" s="118"/>
      <c r="D18" s="117" t="s">
        <v>41</v>
      </c>
      <c r="E18" s="118"/>
      <c r="F18" s="118" t="s">
        <v>37</v>
      </c>
      <c r="G18" s="152"/>
      <c r="H18" s="28" t="s">
        <v>28</v>
      </c>
      <c r="I18" s="117" t="s">
        <v>42</v>
      </c>
      <c r="J18" s="118"/>
      <c r="K18" s="117" t="s">
        <v>41</v>
      </c>
      <c r="L18" s="118"/>
      <c r="M18" s="118" t="s">
        <v>37</v>
      </c>
      <c r="N18" s="158"/>
      <c r="O18" s="29" t="s">
        <v>28</v>
      </c>
      <c r="P18" s="21" t="s">
        <v>47</v>
      </c>
      <c r="Q18" s="117" t="s">
        <v>43</v>
      </c>
      <c r="R18" s="117"/>
      <c r="S18" s="118" t="s">
        <v>37</v>
      </c>
      <c r="T18" s="118"/>
      <c r="U18" s="117" t="s">
        <v>71</v>
      </c>
      <c r="V18" s="133"/>
    </row>
    <row r="19" spans="1:22" ht="19.899999999999999" customHeight="1" x14ac:dyDescent="0.2">
      <c r="A19" s="38" t="str">
        <f>A13</f>
        <v>Kč</v>
      </c>
      <c r="B19" s="117"/>
      <c r="C19" s="118"/>
      <c r="D19" s="126"/>
      <c r="E19" s="119"/>
      <c r="F19" s="98"/>
      <c r="G19" s="149"/>
      <c r="H19" s="41" t="str">
        <f>A13</f>
        <v>Kč</v>
      </c>
      <c r="I19" s="117"/>
      <c r="J19" s="118"/>
      <c r="K19" s="117"/>
      <c r="L19" s="118"/>
      <c r="M19" s="98"/>
      <c r="N19" s="99"/>
      <c r="O19" s="43" t="str">
        <f>A13</f>
        <v>Kč</v>
      </c>
      <c r="P19" s="21"/>
      <c r="Q19" s="132"/>
      <c r="R19" s="132"/>
      <c r="S19" s="119"/>
      <c r="T19" s="119"/>
      <c r="U19" s="117"/>
      <c r="V19" s="133"/>
    </row>
    <row r="20" spans="1:22" ht="19.899999999999999" customHeight="1" x14ac:dyDescent="0.2">
      <c r="A20" s="38" t="str">
        <f>A14</f>
        <v>EUR</v>
      </c>
      <c r="B20" s="117"/>
      <c r="C20" s="118"/>
      <c r="D20" s="126"/>
      <c r="E20" s="119"/>
      <c r="F20" s="119"/>
      <c r="G20" s="148"/>
      <c r="H20" s="41" t="str">
        <f>A14</f>
        <v>EUR</v>
      </c>
      <c r="I20" s="117"/>
      <c r="J20" s="118"/>
      <c r="K20" s="117"/>
      <c r="L20" s="118"/>
      <c r="M20" s="119"/>
      <c r="N20" s="120"/>
      <c r="O20" s="43" t="str">
        <f>A14</f>
        <v>EUR</v>
      </c>
      <c r="P20" s="21"/>
      <c r="Q20" s="117"/>
      <c r="R20" s="117"/>
      <c r="S20" s="119"/>
      <c r="T20" s="119"/>
      <c r="U20" s="117"/>
      <c r="V20" s="133"/>
    </row>
    <row r="21" spans="1:22" ht="19.899999999999999" customHeight="1" x14ac:dyDescent="0.2">
      <c r="A21" s="39"/>
      <c r="B21" s="141"/>
      <c r="C21" s="142"/>
      <c r="D21" s="143"/>
      <c r="E21" s="144"/>
      <c r="F21" s="144"/>
      <c r="G21" s="145"/>
      <c r="H21" s="42"/>
      <c r="I21" s="141"/>
      <c r="J21" s="142"/>
      <c r="K21" s="141"/>
      <c r="L21" s="142"/>
      <c r="M21" s="144"/>
      <c r="N21" s="146"/>
      <c r="O21" s="44"/>
      <c r="P21" s="22"/>
      <c r="Q21" s="141"/>
      <c r="R21" s="141"/>
      <c r="S21" s="144"/>
      <c r="T21" s="144"/>
      <c r="U21" s="141"/>
      <c r="V21" s="147"/>
    </row>
    <row r="22" spans="1:22" ht="30" customHeight="1" x14ac:dyDescent="0.2">
      <c r="A22" s="134" t="s">
        <v>18</v>
      </c>
      <c r="B22" s="135"/>
      <c r="C22" s="136"/>
      <c r="D22" s="138" t="s">
        <v>46</v>
      </c>
      <c r="E22" s="139"/>
      <c r="F22" s="139"/>
      <c r="G22" s="139"/>
      <c r="H22" s="139"/>
      <c r="I22" s="140"/>
      <c r="J22" s="70" t="s">
        <v>63</v>
      </c>
      <c r="K22" s="71"/>
      <c r="L22" s="71"/>
      <c r="M22" s="71"/>
      <c r="N22" s="72"/>
      <c r="O22" s="127" t="s">
        <v>108</v>
      </c>
      <c r="P22" s="128"/>
      <c r="Q22" s="128"/>
      <c r="R22" s="128"/>
      <c r="S22" s="128"/>
      <c r="T22" s="128"/>
      <c r="U22" s="128"/>
      <c r="V22" s="129"/>
    </row>
    <row r="23" spans="1:22" ht="22.9" customHeight="1" x14ac:dyDescent="0.2">
      <c r="A23" s="23" t="s">
        <v>28</v>
      </c>
      <c r="B23" s="101" t="s">
        <v>37</v>
      </c>
      <c r="C23" s="137"/>
      <c r="D23" s="30" t="s">
        <v>28</v>
      </c>
      <c r="E23" s="101" t="s">
        <v>49</v>
      </c>
      <c r="F23" s="101"/>
      <c r="G23" s="101"/>
      <c r="H23" s="101" t="s">
        <v>37</v>
      </c>
      <c r="I23" s="137"/>
      <c r="J23" s="103"/>
      <c r="K23" s="104"/>
      <c r="L23" s="104"/>
      <c r="M23" s="104"/>
      <c r="N23" s="105"/>
      <c r="O23" s="24" t="s">
        <v>28</v>
      </c>
      <c r="P23" s="101" t="s">
        <v>37</v>
      </c>
      <c r="Q23" s="101"/>
      <c r="R23" s="100" t="s">
        <v>72</v>
      </c>
      <c r="S23" s="101"/>
      <c r="T23" s="101"/>
      <c r="U23" s="101"/>
      <c r="V23" s="102"/>
    </row>
    <row r="24" spans="1:22" ht="19.899999999999999" customHeight="1" x14ac:dyDescent="0.2">
      <c r="A24" s="38" t="str">
        <f>A13</f>
        <v>Kč</v>
      </c>
      <c r="B24" s="98"/>
      <c r="C24" s="99"/>
      <c r="D24" s="46" t="str">
        <f>A13</f>
        <v>Kč</v>
      </c>
      <c r="E24" s="130"/>
      <c r="F24" s="130"/>
      <c r="G24" s="130"/>
      <c r="H24" s="98"/>
      <c r="I24" s="99"/>
      <c r="J24" s="8"/>
      <c r="K24" s="115"/>
      <c r="L24" s="115"/>
      <c r="M24" s="115"/>
      <c r="N24" s="10"/>
      <c r="O24" s="41" t="str">
        <f>A13</f>
        <v>Kč</v>
      </c>
      <c r="P24" s="98">
        <f>SUM(K13,P13,U13,S19,F19,B24,H24)</f>
        <v>0</v>
      </c>
      <c r="Q24" s="98"/>
      <c r="R24" s="126"/>
      <c r="S24" s="119"/>
      <c r="T24" s="119"/>
      <c r="U24" s="119"/>
      <c r="V24" s="122"/>
    </row>
    <row r="25" spans="1:22" ht="19.899999999999999" customHeight="1" x14ac:dyDescent="0.2">
      <c r="A25" s="38" t="str">
        <f>A14</f>
        <v>EUR</v>
      </c>
      <c r="B25" s="119"/>
      <c r="C25" s="120"/>
      <c r="D25" s="46" t="str">
        <f>A14</f>
        <v>EUR</v>
      </c>
      <c r="E25" s="130"/>
      <c r="F25" s="130"/>
      <c r="G25" s="130"/>
      <c r="H25" s="119"/>
      <c r="I25" s="120"/>
      <c r="J25" s="15"/>
      <c r="K25" s="116"/>
      <c r="L25" s="116"/>
      <c r="M25" s="116"/>
      <c r="N25" s="16"/>
      <c r="O25" s="41" t="str">
        <f>A14</f>
        <v>EUR</v>
      </c>
      <c r="P25" s="131">
        <f>SUM(K14,U14,F20,M20,S20,B25,H25)</f>
        <v>0</v>
      </c>
      <c r="Q25" s="131"/>
      <c r="R25" s="126"/>
      <c r="S25" s="119"/>
      <c r="T25" s="119"/>
      <c r="U25" s="119"/>
      <c r="V25" s="122"/>
    </row>
    <row r="26" spans="1:22" ht="19.899999999999999" customHeight="1" thickBot="1" x14ac:dyDescent="0.25">
      <c r="A26" s="40"/>
      <c r="B26" s="88"/>
      <c r="C26" s="89"/>
      <c r="D26" s="25"/>
      <c r="E26" s="90"/>
      <c r="F26" s="90"/>
      <c r="G26" s="90"/>
      <c r="H26" s="88"/>
      <c r="I26" s="89"/>
      <c r="J26" s="95" t="s">
        <v>50</v>
      </c>
      <c r="K26" s="96"/>
      <c r="L26" s="96"/>
      <c r="M26" s="96"/>
      <c r="N26" s="97"/>
      <c r="O26" s="45"/>
      <c r="P26" s="93"/>
      <c r="Q26" s="93"/>
      <c r="R26" s="91"/>
      <c r="S26" s="91"/>
      <c r="T26" s="91"/>
      <c r="U26" s="91"/>
      <c r="V26" s="92"/>
    </row>
    <row r="27" spans="1:22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</row>
    <row r="28" spans="1:22" ht="40.9" customHeight="1" x14ac:dyDescent="0.2">
      <c r="A28" s="113"/>
      <c r="B28" s="113"/>
      <c r="C28" s="113"/>
      <c r="D28" s="113"/>
      <c r="E28" s="11"/>
      <c r="F28" s="113"/>
      <c r="G28" s="113"/>
      <c r="H28" s="113"/>
      <c r="I28" s="113"/>
      <c r="J28" s="113"/>
      <c r="K28" s="12"/>
      <c r="L28" s="113"/>
      <c r="M28" s="113"/>
      <c r="N28" s="113"/>
      <c r="O28" s="113"/>
      <c r="P28" s="113"/>
      <c r="Q28" s="12"/>
      <c r="R28" s="113"/>
      <c r="S28" s="125"/>
      <c r="T28" s="125"/>
      <c r="U28" s="125"/>
      <c r="V28" s="125"/>
    </row>
    <row r="29" spans="1:22" ht="19.899999999999999" customHeight="1" x14ac:dyDescent="0.2">
      <c r="A29" s="123" t="s">
        <v>99</v>
      </c>
      <c r="B29" s="123"/>
      <c r="C29" s="123"/>
      <c r="D29" s="123"/>
      <c r="E29" s="13"/>
      <c r="F29" s="123" t="s">
        <v>54</v>
      </c>
      <c r="G29" s="123"/>
      <c r="H29" s="123"/>
      <c r="I29" s="123"/>
      <c r="J29" s="123"/>
      <c r="K29" s="14"/>
      <c r="L29" s="123" t="s">
        <v>53</v>
      </c>
      <c r="M29" s="123"/>
      <c r="N29" s="123"/>
      <c r="O29" s="123"/>
      <c r="P29" s="123"/>
      <c r="Q29" s="14"/>
      <c r="R29" s="123" t="s">
        <v>52</v>
      </c>
      <c r="S29" s="124"/>
      <c r="T29" s="124"/>
      <c r="U29" s="124"/>
      <c r="V29" s="124"/>
    </row>
    <row r="30" spans="1:22" ht="34.15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</row>
    <row r="31" spans="1:22" ht="18" customHeight="1" thickBot="1" x14ac:dyDescent="0.25">
      <c r="A31" s="83" t="s">
        <v>76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ht="30" customHeight="1" x14ac:dyDescent="0.2">
      <c r="A32" s="84" t="s">
        <v>59</v>
      </c>
      <c r="B32" s="85"/>
      <c r="C32" s="85"/>
      <c r="D32" s="85" t="s">
        <v>60</v>
      </c>
      <c r="E32" s="85"/>
      <c r="F32" s="85"/>
      <c r="G32" s="106" t="s">
        <v>57</v>
      </c>
      <c r="H32" s="106"/>
      <c r="I32" s="106" t="s">
        <v>58</v>
      </c>
      <c r="J32" s="107"/>
      <c r="K32" s="19"/>
      <c r="L32" s="76"/>
      <c r="M32" s="77"/>
      <c r="N32" s="77"/>
      <c r="O32" s="77"/>
      <c r="P32" s="78"/>
      <c r="Q32" s="9"/>
      <c r="R32" s="79"/>
      <c r="S32" s="80"/>
      <c r="T32" s="80"/>
      <c r="U32" s="80"/>
      <c r="V32" s="81"/>
    </row>
    <row r="33" spans="1:22" ht="25.15" customHeight="1" thickBot="1" x14ac:dyDescent="0.25">
      <c r="A33" s="108"/>
      <c r="B33" s="109"/>
      <c r="C33" s="109"/>
      <c r="D33" s="109"/>
      <c r="E33" s="109"/>
      <c r="F33" s="109"/>
      <c r="G33" s="110"/>
      <c r="H33" s="110"/>
      <c r="I33" s="111"/>
      <c r="J33" s="112"/>
      <c r="K33" s="19"/>
      <c r="L33" s="94"/>
      <c r="M33" s="94"/>
      <c r="N33" s="94"/>
      <c r="O33" s="94"/>
      <c r="P33" s="94"/>
      <c r="Q33" s="7"/>
      <c r="R33" s="94"/>
      <c r="S33" s="94"/>
      <c r="T33" s="94"/>
      <c r="U33" s="94"/>
      <c r="V33" s="94"/>
    </row>
    <row r="34" spans="1:22" ht="19.899999999999999" customHeight="1" x14ac:dyDescent="0.2">
      <c r="A34" s="26"/>
      <c r="B34" s="11"/>
      <c r="C34" s="11"/>
      <c r="D34" s="11"/>
      <c r="E34" s="11"/>
      <c r="F34" s="11"/>
      <c r="G34" s="12"/>
      <c r="H34" s="12"/>
      <c r="I34" s="12"/>
      <c r="J34" s="12"/>
      <c r="K34" s="17"/>
      <c r="L34" s="73" t="s">
        <v>62</v>
      </c>
      <c r="M34" s="74"/>
      <c r="N34" s="74"/>
      <c r="O34" s="74"/>
      <c r="P34" s="75"/>
      <c r="Q34" s="18"/>
      <c r="R34" s="73" t="s">
        <v>61</v>
      </c>
      <c r="S34" s="74"/>
      <c r="T34" s="74"/>
      <c r="U34" s="74"/>
      <c r="V34" s="75"/>
    </row>
    <row r="35" spans="1:22" x14ac:dyDescent="0.2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7"/>
      <c r="L35" s="13"/>
      <c r="M35" s="13"/>
      <c r="N35" s="13"/>
      <c r="O35" s="13"/>
      <c r="P35" s="13"/>
      <c r="Q35" s="18"/>
      <c r="R35" s="13"/>
      <c r="S35" s="13"/>
      <c r="T35" s="13"/>
      <c r="U35" s="13"/>
      <c r="V35" s="13"/>
    </row>
    <row r="36" spans="1:22" x14ac:dyDescent="0.2">
      <c r="A36" s="87" t="s">
        <v>67</v>
      </c>
      <c r="B36" s="87"/>
      <c r="C36" s="11"/>
      <c r="D36" s="11"/>
      <c r="E36" s="11"/>
      <c r="F36" s="11"/>
      <c r="G36" s="12"/>
      <c r="H36" s="12"/>
      <c r="I36" s="12"/>
      <c r="J36" s="12"/>
      <c r="K36" s="17"/>
      <c r="L36" s="13"/>
      <c r="M36" s="13"/>
      <c r="N36" s="13"/>
      <c r="O36" s="13"/>
      <c r="P36" s="13"/>
      <c r="Q36" s="18"/>
      <c r="R36" s="13"/>
      <c r="S36" s="13"/>
      <c r="T36" s="13"/>
      <c r="U36" s="13"/>
      <c r="V36" s="13"/>
    </row>
    <row r="37" spans="1:22" x14ac:dyDescent="0.2">
      <c r="A37" s="82" t="s">
        <v>106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2" x14ac:dyDescent="0.2">
      <c r="A38" s="86" t="s">
        <v>107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</row>
  </sheetData>
  <mergeCells count="164">
    <mergeCell ref="L5:O5"/>
    <mergeCell ref="E5:K5"/>
    <mergeCell ref="P5:Q5"/>
    <mergeCell ref="R5:S5"/>
    <mergeCell ref="T5:V5"/>
    <mergeCell ref="A5:D5"/>
    <mergeCell ref="G1:V2"/>
    <mergeCell ref="A4:V4"/>
    <mergeCell ref="K8:N8"/>
    <mergeCell ref="T6:V6"/>
    <mergeCell ref="M6:N6"/>
    <mergeCell ref="C6:L6"/>
    <mergeCell ref="R6:S6"/>
    <mergeCell ref="O6:Q6"/>
    <mergeCell ref="A6:B6"/>
    <mergeCell ref="A10:V10"/>
    <mergeCell ref="B12:D12"/>
    <mergeCell ref="O8:R8"/>
    <mergeCell ref="S8:V8"/>
    <mergeCell ref="A9:V9"/>
    <mergeCell ref="A8:D8"/>
    <mergeCell ref="K7:N7"/>
    <mergeCell ref="O7:R7"/>
    <mergeCell ref="S7:V7"/>
    <mergeCell ref="P12:Q12"/>
    <mergeCell ref="M11:Q11"/>
    <mergeCell ref="R11:V11"/>
    <mergeCell ref="S12:T12"/>
    <mergeCell ref="U12:V12"/>
    <mergeCell ref="E12:G12"/>
    <mergeCell ref="H12:J12"/>
    <mergeCell ref="K12:L12"/>
    <mergeCell ref="A11:L11"/>
    <mergeCell ref="N12:O12"/>
    <mergeCell ref="E7:J7"/>
    <mergeCell ref="E8:J8"/>
    <mergeCell ref="A7:D7"/>
    <mergeCell ref="P13:Q13"/>
    <mergeCell ref="S13:T13"/>
    <mergeCell ref="U13:V13"/>
    <mergeCell ref="B13:D13"/>
    <mergeCell ref="E13:G13"/>
    <mergeCell ref="H13:J13"/>
    <mergeCell ref="K13:L13"/>
    <mergeCell ref="N13:O13"/>
    <mergeCell ref="B15:D15"/>
    <mergeCell ref="E15:G15"/>
    <mergeCell ref="H15:J15"/>
    <mergeCell ref="K15:L15"/>
    <mergeCell ref="N15:O15"/>
    <mergeCell ref="P15:Q15"/>
    <mergeCell ref="S15:T15"/>
    <mergeCell ref="U15:V15"/>
    <mergeCell ref="B14:D14"/>
    <mergeCell ref="E14:G14"/>
    <mergeCell ref="H14:J14"/>
    <mergeCell ref="K14:L14"/>
    <mergeCell ref="N14:O14"/>
    <mergeCell ref="B19:C19"/>
    <mergeCell ref="D19:E19"/>
    <mergeCell ref="F19:G19"/>
    <mergeCell ref="I19:J19"/>
    <mergeCell ref="K19:L19"/>
    <mergeCell ref="P16:Q16"/>
    <mergeCell ref="S16:T16"/>
    <mergeCell ref="U16:V16"/>
    <mergeCell ref="B18:C18"/>
    <mergeCell ref="D18:E18"/>
    <mergeCell ref="F18:G18"/>
    <mergeCell ref="I18:J18"/>
    <mergeCell ref="K18:L18"/>
    <mergeCell ref="U18:V18"/>
    <mergeCell ref="A17:G17"/>
    <mergeCell ref="B16:D16"/>
    <mergeCell ref="E16:G16"/>
    <mergeCell ref="H16:J16"/>
    <mergeCell ref="K16:L16"/>
    <mergeCell ref="N16:O16"/>
    <mergeCell ref="M18:N18"/>
    <mergeCell ref="H17:N17"/>
    <mergeCell ref="O17:V17"/>
    <mergeCell ref="Q18:R18"/>
    <mergeCell ref="S18:T18"/>
    <mergeCell ref="M19:N19"/>
    <mergeCell ref="Q19:R19"/>
    <mergeCell ref="S19:T19"/>
    <mergeCell ref="U19:V19"/>
    <mergeCell ref="A22:C22"/>
    <mergeCell ref="B23:C23"/>
    <mergeCell ref="E23:G23"/>
    <mergeCell ref="H23:I23"/>
    <mergeCell ref="D22:I22"/>
    <mergeCell ref="U20:V20"/>
    <mergeCell ref="B21:C21"/>
    <mergeCell ref="D21:E21"/>
    <mergeCell ref="F21:G21"/>
    <mergeCell ref="I21:J21"/>
    <mergeCell ref="K21:L21"/>
    <mergeCell ref="M21:N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Q20:R20"/>
    <mergeCell ref="S20:T20"/>
    <mergeCell ref="P14:Q14"/>
    <mergeCell ref="S14:T14"/>
    <mergeCell ref="U14:V14"/>
    <mergeCell ref="F29:J29"/>
    <mergeCell ref="R29:V29"/>
    <mergeCell ref="L29:P29"/>
    <mergeCell ref="R28:V28"/>
    <mergeCell ref="A27:V27"/>
    <mergeCell ref="A29:D29"/>
    <mergeCell ref="A28:D28"/>
    <mergeCell ref="P24:Q24"/>
    <mergeCell ref="R24:V24"/>
    <mergeCell ref="O22:V22"/>
    <mergeCell ref="B25:C25"/>
    <mergeCell ref="E25:G25"/>
    <mergeCell ref="H25:I25"/>
    <mergeCell ref="P25:Q25"/>
    <mergeCell ref="R25:V25"/>
    <mergeCell ref="B24:C24"/>
    <mergeCell ref="E24:G24"/>
    <mergeCell ref="I32:J32"/>
    <mergeCell ref="A33:C33"/>
    <mergeCell ref="D33:F33"/>
    <mergeCell ref="G33:H33"/>
    <mergeCell ref="I33:J33"/>
    <mergeCell ref="F28:J28"/>
    <mergeCell ref="L28:P28"/>
    <mergeCell ref="A30:V30"/>
    <mergeCell ref="K24:M24"/>
    <mergeCell ref="K25:M25"/>
    <mergeCell ref="J22:N22"/>
    <mergeCell ref="R34:V34"/>
    <mergeCell ref="L34:P34"/>
    <mergeCell ref="L32:P32"/>
    <mergeCell ref="R32:V32"/>
    <mergeCell ref="A37:V37"/>
    <mergeCell ref="A31:V31"/>
    <mergeCell ref="A32:C32"/>
    <mergeCell ref="A38:V38"/>
    <mergeCell ref="A36:B36"/>
    <mergeCell ref="B26:C26"/>
    <mergeCell ref="E26:G26"/>
    <mergeCell ref="H26:I26"/>
    <mergeCell ref="R26:V26"/>
    <mergeCell ref="P26:Q26"/>
    <mergeCell ref="R33:V33"/>
    <mergeCell ref="L33:P33"/>
    <mergeCell ref="J26:N26"/>
    <mergeCell ref="H24:I24"/>
    <mergeCell ref="R23:V23"/>
    <mergeCell ref="P23:Q23"/>
    <mergeCell ref="J23:N23"/>
    <mergeCell ref="D32:F32"/>
    <mergeCell ref="G32:H32"/>
  </mergeCells>
  <phoneticPr fontId="0" type="noConversion"/>
  <conditionalFormatting sqref="E5 T5:V6 O6 C6 A8 E8 K8 O8 S8 A19:C19 K25 A28 F28 L28 R28 F19 A13:L14 R13:V14 A20:G20 O19:V20 A25 O24:V25 D25 P5">
    <cfRule type="containsBlanks" dxfId="2" priority="3">
      <formula>LEN(TRIM(A5))=0</formula>
    </cfRule>
  </conditionalFormatting>
  <hyperlinks>
    <hyperlink ref="A17:G17" r:id="rId1" location="3" display="https://www.mfcr.cz/cs/legislativa/cestovni-nahrady - 3" xr:uid="{00000000-0004-0000-0000-000000000000}"/>
  </hyperlinks>
  <printOptions horizontalCentered="1"/>
  <pageMargins left="0.19685039370078741" right="0.19685039370078741" top="0.19685039370078741" bottom="0.19685039370078741" header="0" footer="0"/>
  <pageSetup paperSize="9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238125</xdr:colOff>
                    <xdr:row>30</xdr:row>
                    <xdr:rowOff>19050</xdr:rowOff>
                  </from>
                  <to>
                    <xdr:col>19</xdr:col>
                    <xdr:colOff>247650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209550</xdr:colOff>
                    <xdr:row>30</xdr:row>
                    <xdr:rowOff>19050</xdr:rowOff>
                  </from>
                  <to>
                    <xdr:col>16</xdr:col>
                    <xdr:colOff>209550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0"/>
  <sheetViews>
    <sheetView zoomScale="145" zoomScaleNormal="145" workbookViewId="0">
      <selection activeCell="Y12" sqref="Y12"/>
    </sheetView>
  </sheetViews>
  <sheetFormatPr defaultRowHeight="12.75" x14ac:dyDescent="0.2"/>
  <cols>
    <col min="1" max="14" width="4.7109375" style="31" customWidth="1"/>
    <col min="15" max="19" width="4.7109375" style="32" customWidth="1"/>
    <col min="20" max="22" width="4.7109375" style="69" customWidth="1"/>
    <col min="23" max="25" width="5.28515625" customWidth="1"/>
  </cols>
  <sheetData>
    <row r="1" spans="1:22" ht="15.75" thickBot="1" x14ac:dyDescent="0.25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2" ht="16.899999999999999" customHeight="1" x14ac:dyDescent="0.2">
      <c r="A2" s="287" t="s">
        <v>17</v>
      </c>
      <c r="B2" s="288"/>
      <c r="C2" s="288"/>
      <c r="D2" s="288"/>
      <c r="E2" s="288"/>
      <c r="F2" s="288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58" t="s">
        <v>23</v>
      </c>
      <c r="R2" s="258"/>
      <c r="S2" s="59" t="s">
        <v>28</v>
      </c>
      <c r="T2" s="59" t="s">
        <v>28</v>
      </c>
      <c r="U2" s="258" t="s">
        <v>24</v>
      </c>
      <c r="V2" s="259"/>
    </row>
    <row r="3" spans="1:22" ht="13.9" customHeight="1" x14ac:dyDescent="0.2">
      <c r="A3" s="282" t="s">
        <v>78</v>
      </c>
      <c r="B3" s="283"/>
      <c r="C3" s="283"/>
      <c r="D3" s="283"/>
      <c r="E3" s="283"/>
      <c r="F3" s="283"/>
      <c r="G3" s="212"/>
      <c r="H3" s="212"/>
      <c r="I3" s="212"/>
      <c r="J3" s="212"/>
      <c r="K3" s="212"/>
      <c r="L3" s="212"/>
      <c r="M3" s="212"/>
      <c r="N3" s="212"/>
      <c r="O3" s="202" t="s">
        <v>11</v>
      </c>
      <c r="P3" s="202"/>
      <c r="Q3" s="202"/>
      <c r="R3" s="202"/>
      <c r="S3" s="54"/>
      <c r="T3" s="48"/>
      <c r="U3" s="209"/>
      <c r="V3" s="210"/>
    </row>
    <row r="4" spans="1:22" ht="13.9" customHeight="1" x14ac:dyDescent="0.2">
      <c r="A4" s="282"/>
      <c r="B4" s="283"/>
      <c r="C4" s="283"/>
      <c r="D4" s="283"/>
      <c r="E4" s="283"/>
      <c r="F4" s="283"/>
      <c r="G4" s="212"/>
      <c r="H4" s="212"/>
      <c r="I4" s="212"/>
      <c r="J4" s="212"/>
      <c r="K4" s="212"/>
      <c r="L4" s="212"/>
      <c r="M4" s="212"/>
      <c r="N4" s="212"/>
      <c r="O4" s="202" t="s">
        <v>95</v>
      </c>
      <c r="P4" s="202"/>
      <c r="Q4" s="202"/>
      <c r="R4" s="202"/>
      <c r="S4" s="54"/>
      <c r="T4" s="48"/>
      <c r="U4" s="209"/>
      <c r="V4" s="210"/>
    </row>
    <row r="5" spans="1:22" ht="13.9" customHeight="1" x14ac:dyDescent="0.2">
      <c r="A5" s="284" t="s">
        <v>10</v>
      </c>
      <c r="B5" s="285"/>
      <c r="C5" s="285"/>
      <c r="D5" s="285"/>
      <c r="E5" s="285"/>
      <c r="F5" s="285"/>
      <c r="G5" s="285"/>
      <c r="H5" s="289"/>
      <c r="I5" s="290"/>
      <c r="J5" s="290"/>
      <c r="K5" s="290"/>
      <c r="L5" s="290"/>
      <c r="M5" s="290"/>
      <c r="N5" s="291"/>
      <c r="O5" s="280" t="s">
        <v>11</v>
      </c>
      <c r="P5" s="281"/>
      <c r="Q5" s="202"/>
      <c r="R5" s="202"/>
      <c r="S5" s="54"/>
      <c r="T5" s="48"/>
      <c r="U5" s="209"/>
      <c r="V5" s="210"/>
    </row>
    <row r="6" spans="1:22" ht="13.9" customHeight="1" x14ac:dyDescent="0.2">
      <c r="A6" s="284"/>
      <c r="B6" s="285"/>
      <c r="C6" s="285"/>
      <c r="D6" s="285"/>
      <c r="E6" s="285"/>
      <c r="F6" s="285"/>
      <c r="G6" s="285"/>
      <c r="H6" s="292"/>
      <c r="I6" s="104"/>
      <c r="J6" s="104"/>
      <c r="K6" s="104"/>
      <c r="L6" s="104"/>
      <c r="M6" s="104"/>
      <c r="N6" s="293"/>
      <c r="O6" s="280" t="s">
        <v>95</v>
      </c>
      <c r="P6" s="281"/>
      <c r="Q6" s="202"/>
      <c r="R6" s="202"/>
      <c r="S6" s="54"/>
      <c r="T6" s="48"/>
      <c r="U6" s="209"/>
      <c r="V6" s="210"/>
    </row>
    <row r="7" spans="1:22" ht="13.9" customHeight="1" x14ac:dyDescent="0.2">
      <c r="A7" s="284" t="s">
        <v>26</v>
      </c>
      <c r="B7" s="285"/>
      <c r="C7" s="285"/>
      <c r="D7" s="285"/>
      <c r="E7" s="285"/>
      <c r="F7" s="285"/>
      <c r="G7" s="212"/>
      <c r="H7" s="212"/>
      <c r="I7" s="212"/>
      <c r="J7" s="212"/>
      <c r="K7" s="212"/>
      <c r="L7" s="212"/>
      <c r="M7" s="212"/>
      <c r="N7" s="212"/>
      <c r="O7" s="202" t="s">
        <v>11</v>
      </c>
      <c r="P7" s="202"/>
      <c r="Q7" s="202"/>
      <c r="R7" s="202"/>
      <c r="S7" s="54"/>
      <c r="T7" s="48"/>
      <c r="U7" s="209"/>
      <c r="V7" s="210"/>
    </row>
    <row r="8" spans="1:22" ht="13.9" customHeight="1" x14ac:dyDescent="0.2">
      <c r="A8" s="284"/>
      <c r="B8" s="285"/>
      <c r="C8" s="285"/>
      <c r="D8" s="285"/>
      <c r="E8" s="285"/>
      <c r="F8" s="285"/>
      <c r="G8" s="212"/>
      <c r="H8" s="212"/>
      <c r="I8" s="212"/>
      <c r="J8" s="212"/>
      <c r="K8" s="212"/>
      <c r="L8" s="212"/>
      <c r="M8" s="212"/>
      <c r="N8" s="212"/>
      <c r="O8" s="202" t="s">
        <v>12</v>
      </c>
      <c r="P8" s="202"/>
      <c r="Q8" s="202"/>
      <c r="R8" s="202"/>
      <c r="S8" s="54"/>
      <c r="T8" s="48"/>
      <c r="U8" s="209"/>
      <c r="V8" s="210"/>
    </row>
    <row r="9" spans="1:22" ht="18" customHeight="1" x14ac:dyDescent="0.2">
      <c r="A9" s="65" t="s">
        <v>19</v>
      </c>
      <c r="B9" s="63"/>
      <c r="C9" s="63"/>
      <c r="D9" s="63"/>
      <c r="E9" s="63"/>
      <c r="F9" s="63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8"/>
    </row>
    <row r="10" spans="1:22" ht="16.899999999999999" customHeight="1" x14ac:dyDescent="0.2">
      <c r="A10" s="219" t="s">
        <v>0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07"/>
      <c r="R10" s="228"/>
      <c r="S10" s="58"/>
      <c r="T10" s="50"/>
      <c r="U10" s="207"/>
      <c r="V10" s="208"/>
    </row>
    <row r="11" spans="1:22" ht="16.899999999999999" customHeight="1" x14ac:dyDescent="0.2">
      <c r="A11" s="213" t="s">
        <v>27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5"/>
      <c r="Q11" s="209"/>
      <c r="R11" s="215"/>
      <c r="S11" s="49"/>
      <c r="T11" s="48"/>
      <c r="U11" s="209"/>
      <c r="V11" s="210"/>
    </row>
    <row r="12" spans="1:22" ht="16.899999999999999" customHeight="1" x14ac:dyDescent="0.2">
      <c r="A12" s="213" t="s">
        <v>31</v>
      </c>
      <c r="B12" s="214"/>
      <c r="C12" s="214"/>
      <c r="D12" s="215"/>
      <c r="E12" s="152"/>
      <c r="F12" s="211"/>
      <c r="G12" s="221" t="s">
        <v>103</v>
      </c>
      <c r="H12" s="222"/>
      <c r="I12" s="222"/>
      <c r="J12" s="222"/>
      <c r="K12" s="222"/>
      <c r="L12" s="222"/>
      <c r="M12" s="222"/>
      <c r="N12" s="222"/>
      <c r="O12" s="222"/>
      <c r="P12" s="223"/>
      <c r="Q12" s="209"/>
      <c r="R12" s="215"/>
      <c r="S12" s="49"/>
      <c r="T12" s="48"/>
      <c r="U12" s="209"/>
      <c r="V12" s="210"/>
    </row>
    <row r="13" spans="1:22" ht="16.899999999999999" customHeight="1" x14ac:dyDescent="0.2">
      <c r="A13" s="224" t="s">
        <v>1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3"/>
      <c r="Q13" s="209"/>
      <c r="R13" s="215"/>
      <c r="S13" s="49"/>
      <c r="T13" s="48"/>
      <c r="U13" s="209"/>
      <c r="V13" s="210"/>
    </row>
    <row r="14" spans="1:22" ht="16.899999999999999" customHeight="1" x14ac:dyDescent="0.2">
      <c r="A14" s="225" t="s">
        <v>21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296"/>
      <c r="R14" s="227"/>
      <c r="S14" s="55"/>
      <c r="T14" s="51"/>
      <c r="U14" s="296"/>
      <c r="V14" s="297"/>
    </row>
    <row r="15" spans="1:22" ht="16.149999999999999" customHeight="1" x14ac:dyDescent="0.2">
      <c r="A15" s="219" t="s">
        <v>79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8"/>
      <c r="Q15" s="303"/>
      <c r="R15" s="304"/>
      <c r="S15" s="58"/>
      <c r="T15" s="50"/>
      <c r="U15" s="207"/>
      <c r="V15" s="208"/>
    </row>
    <row r="16" spans="1:22" ht="16.149999999999999" customHeight="1" x14ac:dyDescent="0.2">
      <c r="A16" s="213" t="s">
        <v>79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5"/>
      <c r="Q16" s="149"/>
      <c r="R16" s="216"/>
      <c r="S16" s="68"/>
      <c r="T16" s="67"/>
      <c r="U16" s="209"/>
      <c r="V16" s="210"/>
    </row>
    <row r="17" spans="1:22" ht="16.149999999999999" customHeight="1" x14ac:dyDescent="0.2">
      <c r="A17" s="213" t="s">
        <v>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5"/>
      <c r="Q17" s="209"/>
      <c r="R17" s="215"/>
      <c r="S17" s="49"/>
      <c r="T17" s="48"/>
      <c r="U17" s="209"/>
      <c r="V17" s="210"/>
    </row>
    <row r="18" spans="1:22" ht="16.149999999999999" customHeight="1" x14ac:dyDescent="0.2">
      <c r="A18" s="213" t="s">
        <v>2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5"/>
      <c r="Q18" s="149"/>
      <c r="R18" s="216"/>
      <c r="S18" s="49"/>
      <c r="T18" s="48"/>
      <c r="U18" s="209"/>
      <c r="V18" s="210"/>
    </row>
    <row r="19" spans="1:22" ht="16.149999999999999" customHeight="1" x14ac:dyDescent="0.2">
      <c r="A19" s="225" t="s">
        <v>3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7"/>
      <c r="Q19" s="294"/>
      <c r="R19" s="295"/>
      <c r="S19" s="60"/>
      <c r="T19" s="51"/>
      <c r="U19" s="296"/>
      <c r="V19" s="297"/>
    </row>
    <row r="20" spans="1:22" ht="16.899999999999999" customHeight="1" thickBot="1" x14ac:dyDescent="0.25">
      <c r="A20" s="301" t="s">
        <v>80</v>
      </c>
      <c r="B20" s="299"/>
      <c r="C20" s="299"/>
      <c r="D20" s="299"/>
      <c r="E20" s="299"/>
      <c r="F20" s="302"/>
      <c r="G20" s="298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300"/>
    </row>
    <row r="21" spans="1:22" ht="10.15" customHeight="1" x14ac:dyDescent="0.2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7"/>
    </row>
    <row r="22" spans="1:22" ht="15.4" customHeight="1" thickBot="1" x14ac:dyDescent="0.25">
      <c r="A22" s="238" t="s">
        <v>81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40"/>
    </row>
    <row r="23" spans="1:22" ht="16.899999999999999" customHeight="1" x14ac:dyDescent="0.2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258" t="s">
        <v>23</v>
      </c>
      <c r="S23" s="258"/>
      <c r="T23" s="61" t="s">
        <v>28</v>
      </c>
      <c r="U23" s="258" t="s">
        <v>24</v>
      </c>
      <c r="V23" s="259"/>
    </row>
    <row r="24" spans="1:22" ht="16.899999999999999" customHeight="1" x14ac:dyDescent="0.2">
      <c r="A24" s="224" t="s">
        <v>96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3"/>
      <c r="L24" s="48"/>
      <c r="M24" s="202" t="s">
        <v>11</v>
      </c>
      <c r="N24" s="202"/>
      <c r="O24" s="202"/>
      <c r="P24" s="202"/>
      <c r="Q24" s="202"/>
      <c r="R24" s="98" t="str">
        <f>IF(L24&gt;18,195,IF(L24&gt;12,124,IF(L24&gt;=5,82,"")))</f>
        <v/>
      </c>
      <c r="S24" s="98"/>
      <c r="T24" s="33" t="s">
        <v>30</v>
      </c>
      <c r="U24" s="233"/>
      <c r="V24" s="234"/>
    </row>
    <row r="25" spans="1:22" ht="16.899999999999999" customHeight="1" x14ac:dyDescent="0.2">
      <c r="A25" s="241" t="s">
        <v>97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3"/>
      <c r="L25" s="51"/>
      <c r="M25" s="269" t="s">
        <v>11</v>
      </c>
      <c r="N25" s="269"/>
      <c r="O25" s="269"/>
      <c r="P25" s="269"/>
      <c r="Q25" s="269"/>
      <c r="R25" s="273" t="str">
        <f>IF(L25&gt;18,195,IF(L25&gt;12,124,IF(L25&gt;=5,82,"")))</f>
        <v/>
      </c>
      <c r="S25" s="273"/>
      <c r="T25" s="37" t="s">
        <v>30</v>
      </c>
      <c r="U25" s="229"/>
      <c r="V25" s="230"/>
    </row>
    <row r="26" spans="1:22" ht="16.899999999999999" customHeight="1" x14ac:dyDescent="0.2">
      <c r="A26" s="244" t="s">
        <v>22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75"/>
      <c r="S26" s="275"/>
      <c r="T26" s="36" t="s">
        <v>30</v>
      </c>
      <c r="U26" s="231"/>
      <c r="V26" s="232"/>
    </row>
    <row r="27" spans="1:22" ht="16.899999999999999" customHeight="1" x14ac:dyDescent="0.2">
      <c r="A27" s="205" t="s">
        <v>4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98"/>
      <c r="S27" s="98"/>
      <c r="T27" s="33" t="s">
        <v>30</v>
      </c>
      <c r="U27" s="233"/>
      <c r="V27" s="234"/>
    </row>
    <row r="28" spans="1:22" ht="16.899999999999999" customHeight="1" x14ac:dyDescent="0.2">
      <c r="A28" s="205" t="s">
        <v>5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98"/>
      <c r="S28" s="98"/>
      <c r="T28" s="33" t="s">
        <v>30</v>
      </c>
      <c r="U28" s="233"/>
      <c r="V28" s="234"/>
    </row>
    <row r="29" spans="1:22" ht="16.899999999999999" customHeight="1" x14ac:dyDescent="0.2">
      <c r="A29" s="246" t="s">
        <v>101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73"/>
      <c r="S29" s="273"/>
      <c r="T29" s="37" t="s">
        <v>30</v>
      </c>
      <c r="U29" s="229"/>
      <c r="V29" s="230"/>
    </row>
    <row r="30" spans="1:22" ht="16.899999999999999" customHeight="1" x14ac:dyDescent="0.2">
      <c r="A30" s="248" t="s">
        <v>6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</row>
    <row r="31" spans="1:22" ht="16.899999999999999" customHeight="1" x14ac:dyDescent="0.2">
      <c r="A31" s="205" t="s">
        <v>7</v>
      </c>
      <c r="B31" s="206"/>
      <c r="C31" s="206"/>
      <c r="D31" s="206"/>
      <c r="E31" s="206"/>
      <c r="F31" s="57"/>
      <c r="G31" s="62" t="s">
        <v>25</v>
      </c>
      <c r="H31" s="118"/>
      <c r="I31" s="118"/>
      <c r="J31" s="202" t="s">
        <v>83</v>
      </c>
      <c r="K31" s="202"/>
      <c r="L31" s="202"/>
      <c r="M31" s="152"/>
      <c r="N31" s="211"/>
      <c r="O31" s="62" t="s">
        <v>82</v>
      </c>
      <c r="P31" s="152"/>
      <c r="Q31" s="211"/>
      <c r="R31" s="98"/>
      <c r="S31" s="98"/>
      <c r="T31" s="33" t="s">
        <v>30</v>
      </c>
      <c r="U31" s="233"/>
      <c r="V31" s="234"/>
    </row>
    <row r="32" spans="1:22" ht="16.899999999999999" customHeight="1" x14ac:dyDescent="0.2">
      <c r="A32" s="266" t="s">
        <v>8</v>
      </c>
      <c r="B32" s="217"/>
      <c r="C32" s="217"/>
      <c r="D32" s="217"/>
      <c r="E32" s="217"/>
      <c r="F32" s="217"/>
      <c r="G32" s="269" t="s">
        <v>85</v>
      </c>
      <c r="H32" s="269"/>
      <c r="I32" s="142"/>
      <c r="J32" s="142"/>
      <c r="K32" s="269" t="s">
        <v>98</v>
      </c>
      <c r="L32" s="269"/>
      <c r="M32" s="142"/>
      <c r="N32" s="142"/>
      <c r="O32" s="56" t="s">
        <v>29</v>
      </c>
      <c r="P32" s="142"/>
      <c r="Q32" s="142"/>
      <c r="R32" s="273">
        <f>SUM(M32*P32/100+4.1)*I32</f>
        <v>0</v>
      </c>
      <c r="S32" s="273"/>
      <c r="T32" s="37" t="s">
        <v>30</v>
      </c>
      <c r="U32" s="229"/>
      <c r="V32" s="230"/>
    </row>
    <row r="33" spans="1:23" ht="16.899999999999999" customHeight="1" x14ac:dyDescent="0.2">
      <c r="A33" s="244" t="s">
        <v>84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75"/>
      <c r="S33" s="275"/>
      <c r="T33" s="36" t="s">
        <v>30</v>
      </c>
      <c r="U33" s="231"/>
      <c r="V33" s="232"/>
    </row>
    <row r="34" spans="1:23" ht="16.899999999999999" customHeight="1" x14ac:dyDescent="0.2">
      <c r="A34" s="213" t="s">
        <v>20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5"/>
      <c r="R34" s="98">
        <f>SUM(R24:S25,R26,R27,R28,R29,R31,R32,R33)</f>
        <v>0</v>
      </c>
      <c r="S34" s="98"/>
      <c r="T34" s="33" t="s">
        <v>30</v>
      </c>
      <c r="U34" s="233"/>
      <c r="V34" s="234"/>
    </row>
    <row r="35" spans="1:23" ht="16.899999999999999" customHeight="1" x14ac:dyDescent="0.2">
      <c r="A35" s="205" t="s">
        <v>9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98"/>
      <c r="S35" s="98"/>
      <c r="T35" s="33" t="s">
        <v>30</v>
      </c>
      <c r="U35" s="233"/>
      <c r="V35" s="234"/>
    </row>
    <row r="36" spans="1:23" ht="16.899999999999999" customHeight="1" x14ac:dyDescent="0.2">
      <c r="A36" s="205" t="s">
        <v>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98">
        <f>IF(R34="","",IF(R34&gt;R35,"",R34-R35))</f>
        <v>0</v>
      </c>
      <c r="S36" s="98"/>
      <c r="T36" s="33" t="s">
        <v>30</v>
      </c>
      <c r="U36" s="233"/>
      <c r="V36" s="234"/>
    </row>
    <row r="37" spans="1:23" ht="16.899999999999999" customHeight="1" x14ac:dyDescent="0.2">
      <c r="A37" s="266" t="s">
        <v>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73">
        <f>IF(R34="","",IF(R34&lt;R35,"",R34-R35))</f>
        <v>0</v>
      </c>
      <c r="S37" s="273"/>
      <c r="T37" s="37" t="s">
        <v>30</v>
      </c>
      <c r="U37" s="229"/>
      <c r="V37" s="230"/>
    </row>
    <row r="38" spans="1:23" ht="16.899999999999999" customHeight="1" thickBot="1" x14ac:dyDescent="0.25">
      <c r="A38" s="35" t="s">
        <v>80</v>
      </c>
      <c r="B38" s="66"/>
      <c r="C38" s="66"/>
      <c r="D38" s="66"/>
      <c r="E38" s="66"/>
      <c r="F38" s="66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8"/>
    </row>
    <row r="39" spans="1:23" ht="13.5" thickBot="1" x14ac:dyDescent="0.25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</row>
    <row r="40" spans="1:23" ht="26.65" customHeight="1" x14ac:dyDescent="0.2">
      <c r="A40" s="181" t="s">
        <v>92</v>
      </c>
      <c r="B40" s="175"/>
      <c r="C40" s="175"/>
      <c r="D40" s="175"/>
      <c r="E40" s="175" t="s">
        <v>93</v>
      </c>
      <c r="F40" s="178"/>
      <c r="G40" s="179"/>
      <c r="H40" s="64"/>
      <c r="I40" s="116"/>
      <c r="J40" s="271"/>
      <c r="K40" s="271"/>
      <c r="L40" s="271"/>
      <c r="M40" s="52"/>
      <c r="N40" s="272"/>
      <c r="O40" s="272"/>
      <c r="P40" s="272"/>
      <c r="Q40" s="272"/>
      <c r="R40" s="52"/>
      <c r="S40" s="272"/>
      <c r="T40" s="272"/>
      <c r="U40" s="272"/>
      <c r="V40" s="272"/>
    </row>
    <row r="41" spans="1:23" ht="21" customHeight="1" thickBot="1" x14ac:dyDescent="0.25">
      <c r="A41" s="274"/>
      <c r="B41" s="260"/>
      <c r="C41" s="260"/>
      <c r="D41" s="260"/>
      <c r="E41" s="260"/>
      <c r="F41" s="260"/>
      <c r="G41" s="261"/>
      <c r="H41" s="64"/>
      <c r="I41" s="123" t="s">
        <v>56</v>
      </c>
      <c r="J41" s="124"/>
      <c r="K41" s="124"/>
      <c r="L41" s="124"/>
      <c r="M41" s="52"/>
      <c r="N41" s="123" t="s">
        <v>51</v>
      </c>
      <c r="O41" s="123"/>
      <c r="P41" s="123"/>
      <c r="Q41" s="123"/>
      <c r="R41" s="52"/>
      <c r="S41" s="123" t="s">
        <v>94</v>
      </c>
      <c r="T41" s="123"/>
      <c r="U41" s="123"/>
      <c r="V41" s="123"/>
    </row>
    <row r="42" spans="1:23" ht="10.15" customHeight="1" x14ac:dyDescent="0.2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</row>
    <row r="43" spans="1:23" ht="15" x14ac:dyDescent="0.2">
      <c r="A43" s="263" t="s">
        <v>91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5"/>
    </row>
    <row r="44" spans="1:23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278" t="s">
        <v>13</v>
      </c>
      <c r="L44" s="160"/>
      <c r="M44" s="160" t="s">
        <v>14</v>
      </c>
      <c r="N44" s="160"/>
      <c r="O44" s="160" t="s">
        <v>15</v>
      </c>
      <c r="P44" s="160"/>
      <c r="Q44" s="276" t="s">
        <v>86</v>
      </c>
      <c r="R44" s="276"/>
      <c r="S44" s="276"/>
      <c r="T44" s="276"/>
      <c r="U44" s="276"/>
      <c r="V44" s="277"/>
    </row>
    <row r="45" spans="1:23" ht="19.899999999999999" customHeight="1" x14ac:dyDescent="0.2">
      <c r="A45" s="252"/>
      <c r="B45" s="252"/>
      <c r="C45" s="252"/>
      <c r="D45" s="252"/>
      <c r="E45" s="64"/>
      <c r="F45" s="64"/>
      <c r="G45" s="64"/>
      <c r="H45" s="64"/>
      <c r="I45" s="64"/>
      <c r="J45" s="64"/>
      <c r="K45" s="253"/>
      <c r="L45" s="118"/>
      <c r="M45" s="118"/>
      <c r="N45" s="118"/>
      <c r="O45" s="118"/>
      <c r="P45" s="118"/>
      <c r="Q45" s="254"/>
      <c r="R45" s="254"/>
      <c r="S45" s="254"/>
      <c r="T45" s="254"/>
      <c r="U45" s="254"/>
      <c r="V45" s="255"/>
      <c r="W45" s="34"/>
    </row>
    <row r="46" spans="1:23" ht="19.899999999999999" customHeight="1" x14ac:dyDescent="0.2">
      <c r="A46" s="123" t="s">
        <v>88</v>
      </c>
      <c r="B46" s="123"/>
      <c r="C46" s="123"/>
      <c r="D46" s="123"/>
      <c r="E46" s="52"/>
      <c r="F46" s="251" t="s">
        <v>87</v>
      </c>
      <c r="G46" s="251"/>
      <c r="H46" s="251"/>
      <c r="I46" s="251"/>
      <c r="J46" s="64"/>
      <c r="K46" s="253"/>
      <c r="L46" s="118"/>
      <c r="M46" s="118"/>
      <c r="N46" s="118"/>
      <c r="O46" s="118"/>
      <c r="P46" s="118"/>
      <c r="Q46" s="254"/>
      <c r="R46" s="254"/>
      <c r="S46" s="254"/>
      <c r="T46" s="254"/>
      <c r="U46" s="254"/>
      <c r="V46" s="255"/>
      <c r="W46" s="34"/>
    </row>
    <row r="47" spans="1:23" ht="19.899999999999999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253"/>
      <c r="L47" s="118"/>
      <c r="M47" s="118"/>
      <c r="N47" s="118"/>
      <c r="O47" s="118"/>
      <c r="P47" s="118"/>
      <c r="Q47" s="254"/>
      <c r="R47" s="254"/>
      <c r="S47" s="254"/>
      <c r="T47" s="254"/>
      <c r="U47" s="254"/>
      <c r="V47" s="255"/>
      <c r="W47" s="34"/>
    </row>
    <row r="48" spans="1:23" ht="19.899999999999999" customHeight="1" x14ac:dyDescent="0.2">
      <c r="A48" s="252"/>
      <c r="B48" s="252"/>
      <c r="C48" s="252"/>
      <c r="D48" s="252"/>
      <c r="E48" s="64"/>
      <c r="F48" s="64"/>
      <c r="G48" s="64"/>
      <c r="H48" s="64"/>
      <c r="I48" s="64"/>
      <c r="J48" s="64"/>
      <c r="K48" s="256" t="s">
        <v>16</v>
      </c>
      <c r="L48" s="217"/>
      <c r="M48" s="217"/>
      <c r="N48" s="217"/>
      <c r="O48" s="142"/>
      <c r="P48" s="142"/>
      <c r="Q48" s="142"/>
      <c r="R48" s="142"/>
      <c r="S48" s="142"/>
      <c r="T48" s="142"/>
      <c r="U48" s="142"/>
      <c r="V48" s="257"/>
      <c r="W48" s="34"/>
    </row>
    <row r="49" spans="1:23" ht="21" customHeight="1" x14ac:dyDescent="0.2">
      <c r="A49" s="123" t="s">
        <v>90</v>
      </c>
      <c r="B49" s="123"/>
      <c r="C49" s="123"/>
      <c r="D49" s="123"/>
      <c r="E49" s="52"/>
      <c r="F49" s="251" t="s">
        <v>89</v>
      </c>
      <c r="G49" s="251"/>
      <c r="H49" s="251"/>
      <c r="I49" s="251"/>
      <c r="J49" s="52"/>
      <c r="K49" s="53"/>
      <c r="L49" s="123"/>
      <c r="M49" s="123"/>
      <c r="N49" s="123"/>
      <c r="O49" s="123"/>
      <c r="P49" s="123"/>
      <c r="Q49" s="53"/>
      <c r="R49" s="123"/>
      <c r="S49" s="124"/>
      <c r="T49" s="124"/>
      <c r="U49" s="124"/>
      <c r="V49" s="124"/>
      <c r="W49" s="34"/>
    </row>
    <row r="50" spans="1:23" x14ac:dyDescent="0.2">
      <c r="W50" s="34"/>
    </row>
  </sheetData>
  <mergeCells count="160">
    <mergeCell ref="Q11:R11"/>
    <mergeCell ref="Q12:R12"/>
    <mergeCell ref="Q13:R13"/>
    <mergeCell ref="Q19:R19"/>
    <mergeCell ref="U15:V15"/>
    <mergeCell ref="U18:V18"/>
    <mergeCell ref="U19:V19"/>
    <mergeCell ref="G20:V20"/>
    <mergeCell ref="A20:F20"/>
    <mergeCell ref="A11:P11"/>
    <mergeCell ref="A15:P15"/>
    <mergeCell ref="A17:P17"/>
    <mergeCell ref="A18:P18"/>
    <mergeCell ref="A19:P19"/>
    <mergeCell ref="U13:V13"/>
    <mergeCell ref="Q14:R14"/>
    <mergeCell ref="U14:V14"/>
    <mergeCell ref="U17:V17"/>
    <mergeCell ref="Q15:R15"/>
    <mergeCell ref="Q17:R17"/>
    <mergeCell ref="Q18:R18"/>
    <mergeCell ref="A1:V1"/>
    <mergeCell ref="U2:V2"/>
    <mergeCell ref="Q2:R2"/>
    <mergeCell ref="O3:P3"/>
    <mergeCell ref="O4:P4"/>
    <mergeCell ref="O5:P5"/>
    <mergeCell ref="O6:P6"/>
    <mergeCell ref="O7:P7"/>
    <mergeCell ref="O8:P8"/>
    <mergeCell ref="A3:F4"/>
    <mergeCell ref="A5:G6"/>
    <mergeCell ref="A7:F8"/>
    <mergeCell ref="G7:N8"/>
    <mergeCell ref="Q6:R6"/>
    <mergeCell ref="Q7:R7"/>
    <mergeCell ref="Q8:R8"/>
    <mergeCell ref="G2:P2"/>
    <mergeCell ref="A2:F2"/>
    <mergeCell ref="H5:N6"/>
    <mergeCell ref="A45:D45"/>
    <mergeCell ref="R25:S25"/>
    <mergeCell ref="A41:D41"/>
    <mergeCell ref="M25:Q25"/>
    <mergeCell ref="A33:Q33"/>
    <mergeCell ref="A35:Q35"/>
    <mergeCell ref="A36:Q36"/>
    <mergeCell ref="I32:J32"/>
    <mergeCell ref="M31:N31"/>
    <mergeCell ref="R36:S36"/>
    <mergeCell ref="R37:S37"/>
    <mergeCell ref="R33:S33"/>
    <mergeCell ref="R34:S34"/>
    <mergeCell ref="R35:S35"/>
    <mergeCell ref="R31:S31"/>
    <mergeCell ref="R32:S32"/>
    <mergeCell ref="R29:S29"/>
    <mergeCell ref="R26:S26"/>
    <mergeCell ref="R27:S27"/>
    <mergeCell ref="R28:S28"/>
    <mergeCell ref="Q44:V44"/>
    <mergeCell ref="O44:P44"/>
    <mergeCell ref="M44:N44"/>
    <mergeCell ref="K44:L44"/>
    <mergeCell ref="K45:L45"/>
    <mergeCell ref="M45:N45"/>
    <mergeCell ref="U23:V23"/>
    <mergeCell ref="A23:Q23"/>
    <mergeCell ref="R24:S24"/>
    <mergeCell ref="U24:V24"/>
    <mergeCell ref="M24:Q24"/>
    <mergeCell ref="R23:S23"/>
    <mergeCell ref="E41:G41"/>
    <mergeCell ref="A42:V42"/>
    <mergeCell ref="A43:V43"/>
    <mergeCell ref="A37:Q37"/>
    <mergeCell ref="G38:V38"/>
    <mergeCell ref="A31:E31"/>
    <mergeCell ref="H31:I31"/>
    <mergeCell ref="P32:Q32"/>
    <mergeCell ref="A32:F32"/>
    <mergeCell ref="G32:H32"/>
    <mergeCell ref="K32:L32"/>
    <mergeCell ref="M32:N32"/>
    <mergeCell ref="A39:V39"/>
    <mergeCell ref="I40:L40"/>
    <mergeCell ref="N40:Q40"/>
    <mergeCell ref="S40:V40"/>
    <mergeCell ref="F49:I49"/>
    <mergeCell ref="A46:D46"/>
    <mergeCell ref="F46:I46"/>
    <mergeCell ref="A48:D48"/>
    <mergeCell ref="A40:D40"/>
    <mergeCell ref="E40:G40"/>
    <mergeCell ref="A49:D49"/>
    <mergeCell ref="L49:P49"/>
    <mergeCell ref="R49:V49"/>
    <mergeCell ref="K47:L47"/>
    <mergeCell ref="M47:N47"/>
    <mergeCell ref="O47:P47"/>
    <mergeCell ref="Q47:V47"/>
    <mergeCell ref="K48:N48"/>
    <mergeCell ref="O48:V48"/>
    <mergeCell ref="O45:P45"/>
    <mergeCell ref="Q45:V45"/>
    <mergeCell ref="K46:L46"/>
    <mergeCell ref="I41:L41"/>
    <mergeCell ref="M46:N46"/>
    <mergeCell ref="O46:P46"/>
    <mergeCell ref="Q46:V46"/>
    <mergeCell ref="N41:Q41"/>
    <mergeCell ref="S41:V41"/>
    <mergeCell ref="U37:V37"/>
    <mergeCell ref="U31:V31"/>
    <mergeCell ref="J31:L31"/>
    <mergeCell ref="A30:V30"/>
    <mergeCell ref="P31:Q31"/>
    <mergeCell ref="U32:V32"/>
    <mergeCell ref="U33:V33"/>
    <mergeCell ref="U34:V34"/>
    <mergeCell ref="U35:V35"/>
    <mergeCell ref="U36:V36"/>
    <mergeCell ref="A34:Q34"/>
    <mergeCell ref="U25:V25"/>
    <mergeCell ref="U26:V26"/>
    <mergeCell ref="U27:V27"/>
    <mergeCell ref="U28:V28"/>
    <mergeCell ref="U29:V29"/>
    <mergeCell ref="A21:V21"/>
    <mergeCell ref="A22:V22"/>
    <mergeCell ref="A25:K25"/>
    <mergeCell ref="A24:K24"/>
    <mergeCell ref="A26:Q26"/>
    <mergeCell ref="A27:Q27"/>
    <mergeCell ref="A28:Q28"/>
    <mergeCell ref="A29:Q29"/>
    <mergeCell ref="U10:V10"/>
    <mergeCell ref="U11:V11"/>
    <mergeCell ref="U12:V12"/>
    <mergeCell ref="E12:F12"/>
    <mergeCell ref="G3:N4"/>
    <mergeCell ref="Q3:R3"/>
    <mergeCell ref="Q4:R4"/>
    <mergeCell ref="Q5:R5"/>
    <mergeCell ref="A16:P16"/>
    <mergeCell ref="Q16:R16"/>
    <mergeCell ref="U16:V16"/>
    <mergeCell ref="U3:V3"/>
    <mergeCell ref="U4:V4"/>
    <mergeCell ref="U5:V5"/>
    <mergeCell ref="U6:V6"/>
    <mergeCell ref="U7:V7"/>
    <mergeCell ref="U8:V8"/>
    <mergeCell ref="G9:V9"/>
    <mergeCell ref="A10:P10"/>
    <mergeCell ref="A12:D12"/>
    <mergeCell ref="G12:P12"/>
    <mergeCell ref="A13:P13"/>
    <mergeCell ref="A14:P14"/>
    <mergeCell ref="Q10:R10"/>
  </mergeCells>
  <phoneticPr fontId="0" type="noConversion"/>
  <conditionalFormatting sqref="Q3 Q4 Q5 Q6 Q7 Q8 G2 G3 H5 G7 G9 Q10 Q15 Q17 G20 Q18 Q19 S3:S8 S10 S15 S17:S19 L24 L25 R27 R33 R35 G38 I40 N40 E41 A41">
    <cfRule type="containsBlanks" dxfId="1" priority="5">
      <formula>LEN(TRIM(A2))=0</formula>
    </cfRule>
  </conditionalFormatting>
  <conditionalFormatting sqref="R37">
    <cfRule type="containsBlanks" dxfId="0" priority="1">
      <formula>LEN(TRIM(R37))=0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ZAHR_před-cestou</vt:lpstr>
      <vt:lpstr>ZAHR_po-návratu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Zahranicni pracovni cesty</dc:title>
  <dc:creator>Ritschelova</dc:creator>
  <cp:lastModifiedBy>Lenka Kurucová</cp:lastModifiedBy>
  <cp:lastPrinted>2019-07-03T09:17:28Z</cp:lastPrinted>
  <dcterms:created xsi:type="dcterms:W3CDTF">2000-02-21T12:52:18Z</dcterms:created>
  <dcterms:modified xsi:type="dcterms:W3CDTF">2022-06-20T09:58:11Z</dcterms:modified>
</cp:coreProperties>
</file>